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yfs\tenders$\הלל יפה\מכרזים 2023\01-2023מערכת אל פסק לוחות הזנהוחלוקה\פרסום\"/>
    </mc:Choice>
  </mc:AlternateContent>
  <bookViews>
    <workbookView xWindow="0" yWindow="90" windowWidth="23955" windowHeight="14370"/>
  </bookViews>
  <sheets>
    <sheet name="הצעת מחיר" sheetId="2" r:id="rId1"/>
  </sheets>
  <calcPr calcId="162913" calcOnSave="0"/>
</workbook>
</file>

<file path=xl/calcChain.xml><?xml version="1.0" encoding="utf-8"?>
<calcChain xmlns="http://schemas.openxmlformats.org/spreadsheetml/2006/main">
  <c r="F212" i="2" l="1"/>
  <c r="F211" i="2"/>
  <c r="F210" i="2"/>
  <c r="F209" i="2"/>
  <c r="F208" i="2"/>
  <c r="F204" i="2"/>
  <c r="F203" i="2"/>
  <c r="F202" i="2"/>
  <c r="F201" i="2"/>
  <c r="F200" i="2"/>
  <c r="F198" i="2"/>
  <c r="F196" i="2"/>
  <c r="F195" i="2"/>
  <c r="F194" i="2"/>
  <c r="F192" i="2"/>
  <c r="F190" i="2"/>
  <c r="F189" i="2"/>
  <c r="F188" i="2"/>
  <c r="F187" i="2"/>
  <c r="F186" i="2"/>
  <c r="F185" i="2"/>
  <c r="F184" i="2"/>
  <c r="F183" i="2"/>
  <c r="F182" i="2"/>
  <c r="F181" i="2"/>
  <c r="F175" i="2"/>
  <c r="F174" i="2"/>
  <c r="F173" i="2"/>
  <c r="F171" i="2"/>
  <c r="F170" i="2"/>
  <c r="F169" i="2"/>
  <c r="F168" i="2"/>
  <c r="F167"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26" i="2"/>
  <c r="F125" i="2"/>
  <c r="F124" i="2"/>
  <c r="F123" i="2"/>
  <c r="F122" i="2"/>
  <c r="F121" i="2"/>
  <c r="F120" i="2"/>
  <c r="F119" i="2"/>
  <c r="F117" i="2"/>
  <c r="F116" i="2"/>
  <c r="F115" i="2"/>
  <c r="F114" i="2"/>
  <c r="F113" i="2"/>
  <c r="F112" i="2"/>
  <c r="F111" i="2"/>
  <c r="F110" i="2"/>
  <c r="F109" i="2"/>
  <c r="F108" i="2"/>
  <c r="F107" i="2"/>
  <c r="F105" i="2"/>
  <c r="F104" i="2"/>
  <c r="F103" i="2"/>
  <c r="F102" i="2"/>
  <c r="F101" i="2"/>
  <c r="F99" i="2"/>
  <c r="F98" i="2"/>
  <c r="F96" i="2"/>
  <c r="F95" i="2"/>
  <c r="F94" i="2"/>
  <c r="F93" i="2"/>
  <c r="F92"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39" i="2"/>
  <c r="F38" i="2"/>
  <c r="F37" i="2"/>
  <c r="F36" i="2"/>
  <c r="F35" i="2"/>
  <c r="F34" i="2"/>
  <c r="F33" i="2"/>
  <c r="F32" i="2"/>
  <c r="F31" i="2"/>
  <c r="F30" i="2"/>
  <c r="F29" i="2"/>
  <c r="F28" i="2"/>
  <c r="F27" i="2"/>
  <c r="F26" i="2"/>
  <c r="F21" i="2"/>
  <c r="F20" i="2"/>
  <c r="F19" i="2"/>
  <c r="F18" i="2"/>
  <c r="F17" i="2"/>
  <c r="F16" i="2"/>
  <c r="F15" i="2"/>
  <c r="F14" i="2"/>
  <c r="F13" i="2"/>
  <c r="F213" i="2" l="1"/>
  <c r="F214" i="2" s="1"/>
  <c r="F215" i="2" s="1"/>
</calcChain>
</file>

<file path=xl/sharedStrings.xml><?xml version="1.0" encoding="utf-8"?>
<sst xmlns="http://schemas.openxmlformats.org/spreadsheetml/2006/main" count="591" uniqueCount="375">
  <si>
    <t>מספר</t>
  </si>
  <si>
    <t>תאור</t>
  </si>
  <si>
    <t>יח' מידה</t>
  </si>
  <si>
    <t>כמות</t>
  </si>
  <si>
    <t>מחיר</t>
  </si>
  <si>
    <t>סה"כ</t>
  </si>
  <si>
    <t>00.00.00.0000</t>
  </si>
  <si>
    <t>בי"ח הלל יפה - מכון נפרולוגיה + לוחות הז</t>
  </si>
  <si>
    <t>01.00.00.0000</t>
  </si>
  <si>
    <t>מכון נפרולוגיה</t>
  </si>
  <si>
    <t>01.08.00.0000</t>
  </si>
  <si>
    <t xml:space="preserve"> מתקני חשמל</t>
  </si>
  <si>
    <t>01.08.01.0000</t>
  </si>
  <si>
    <t>מובילים</t>
  </si>
  <si>
    <t>01.08.01.0001</t>
  </si>
  <si>
    <t>הערה</t>
  </si>
  <si>
    <t>01.08.01.0010</t>
  </si>
  <si>
    <t>צינור מריכף פ"נ בקוטר 20 מ"מ.</t>
  </si>
  <si>
    <t xml:space="preserve"> מטר</t>
  </si>
  <si>
    <t>01.08.01.0020</t>
  </si>
  <si>
    <t>צינור מריכף כנ"ל בקוטר 25 מ"מ.</t>
  </si>
  <si>
    <t>01.08.01.0030</t>
  </si>
  <si>
    <t>צינור מריכף כנ"ל בקוטר 32 מ"מ.</t>
  </si>
  <si>
    <t>01.08.01.0040</t>
  </si>
  <si>
    <t>תעלת רשת עשוית תיילי פלדה מגולוונים בקוטר 5 מ"מ בחתך 10X8.5 ס"מ כולל מתלים ותמיכות מתועשים כדוגמת תוצרת "מולק-לפידות" או שוו"ע, פתיחת מעברים מלאיקף התעלה בקיר ואטימתם מחדש (למעט קיר בטון).</t>
  </si>
  <si>
    <t>01.08.01.0050</t>
  </si>
  <si>
    <t>תעלת רשת בחתך 20X8.5 ס"מ כנ"ל.</t>
  </si>
  <si>
    <t>01.08.01.0060</t>
  </si>
  <si>
    <t>תעלת רשת בחתך 30X8.5 ס"מ כנ"ל.</t>
  </si>
  <si>
    <t>01.08.01.0070</t>
  </si>
  <si>
    <t>סולמות כבלים ברוחב 30 ס"מ דגם MK200Z-300 כנ"ל.</t>
  </si>
  <si>
    <t>01.08.01.0080</t>
  </si>
  <si>
    <t>סולמות כבלים ברוחב 40 ס"מ דגם MK200Z-400 כנ"ל.</t>
  </si>
  <si>
    <t>01.08.01.0090</t>
  </si>
  <si>
    <t>קונסטרוקצית ברזל מגולבנת (חיזוקים שונים) שאינה ניכללת בסעיפי חוזה.</t>
  </si>
  <si>
    <t xml:space="preserve"> ק"ג</t>
  </si>
  <si>
    <t>01.08.02.0000</t>
  </si>
  <si>
    <t>כבלים ומוליכים</t>
  </si>
  <si>
    <t>01.08.02.0001</t>
  </si>
  <si>
    <t>01.08.02.0003</t>
  </si>
  <si>
    <t>01.08.02.0004</t>
  </si>
  <si>
    <t>01.08.02.0010</t>
  </si>
  <si>
    <t>כבל FR1 N2XY בחתך 3X1.5 ממ"ר מושחל בצינור או מונח בתעלות או על הסולמות או טמון בקרקע.</t>
  </si>
  <si>
    <t>01.08.02.0020</t>
  </si>
  <si>
    <t>כבל מסוג FR1 N2XY בחתך 3X2.5 ממ"ר כנ"ל .</t>
  </si>
  <si>
    <t>01.08.02.0030</t>
  </si>
  <si>
    <t>כבל מסוג FR1 N2XY בחתך 5X1.5 ממ"ר כנ"ל.</t>
  </si>
  <si>
    <t>01.08.02.0040</t>
  </si>
  <si>
    <t>כבל מסוג FR1 N2XY בחתך 5X2.5 ממ"ר כנ"ל.</t>
  </si>
  <si>
    <t>01.08.02.0050</t>
  </si>
  <si>
    <t>כבל FR1 N2XY בחתך 3X16 ממ"ר כנ"ל.</t>
  </si>
  <si>
    <t>01.08.02.0060</t>
  </si>
  <si>
    <t>כבל FR1 N2XY בחתך 4X70 ממ"ר כנ"ל.</t>
  </si>
  <si>
    <t>01.08.02.0070</t>
  </si>
  <si>
    <t>כבל FR1 N2XY בחתך 4x120 ממ"ר כנ"ל.</t>
  </si>
  <si>
    <t>01.08.02.0080</t>
  </si>
  <si>
    <t>כבל FR1 N2XY בחתך 4x185 ממ"ר כנ"ל.</t>
  </si>
  <si>
    <t>01.08.02.0090</t>
  </si>
  <si>
    <t>מוליך נחושת גלוי בחתך 16 ממ"ר</t>
  </si>
  <si>
    <t>01.08.02.0100</t>
  </si>
  <si>
    <t>מוליך נחושת מבודד פי.וי.סי בחתך 4 ממ"ר.</t>
  </si>
  <si>
    <t>01.08.02.0110</t>
  </si>
  <si>
    <t>מוליך בחתך 16 ממ"ר כנ"ל.</t>
  </si>
  <si>
    <t>01.08.02.0120</t>
  </si>
  <si>
    <t>מוליך בחתך 35 ממ"ר כנ"ל.</t>
  </si>
  <si>
    <t>01.08.02.0130</t>
  </si>
  <si>
    <t>מוליך בחתך 70 ממ"ר כנ"ל.</t>
  </si>
  <si>
    <t>01.08.02.0140</t>
  </si>
  <si>
    <t>מוליך בחתך 95 ממ"ר כנ"ל.</t>
  </si>
  <si>
    <t>01.08.04.0000</t>
  </si>
  <si>
    <t>לוחות חשמל</t>
  </si>
  <si>
    <t>01.08.04.0001</t>
  </si>
  <si>
    <t>מחיר של מבנה לוח כולל פסי צבירה לפאזות, אפס והארקה בחתך  1.5XIn כולל חיווט, סופיות, שילוט וכל חומרי העזר ועבודות הלוואי הדרושות לביצוע הלוח. גודל הלוחחושב לפי גודל המבנה לכל שדה בנפרד. המחיר כולל הובלה התקנה וחיבור הלוח. הציוד בלוחות יהיה מתוצרת סימנס, שניידר אלקטריק, ABB לפי הנחית המזמין בהתאם לסטנדרט המתקן. כושר ניתוק לפי תקן IEC898 עבור מאזי"ם</t>
  </si>
  <si>
    <t>01.08.04.0010</t>
  </si>
  <si>
    <t>מבנה לוח עשוי פח בעובי 2 מ"מ עם פנלים ודלת עליונה/תחתונה צבוע בצבע אפוקסי במידות עד 800/2100 מ"מ ובעומק עד 400 מ"מ עם חלוקת עמודות ופנלים לפי דרישות המזמין.</t>
  </si>
  <si>
    <t xml:space="preserve"> יח'</t>
  </si>
  <si>
    <t>01.08.04.0020</t>
  </si>
  <si>
    <t>מבנה לוח עשוי פח בעובי 2 מ"מ עם דלת כולל רפפות אוורור צבוע בצבע אפוקסי במידות 500/2100 מ"מ ובעומק עד 400 מ"מ.</t>
  </si>
  <si>
    <t>01.08.04.0030</t>
  </si>
  <si>
    <t>מבנה לוח Type Tested Assembly (סיסטם) במידות עד 2100/600/500 כולל מערכת פסי צבירה עד 4X630A, חיווט וכל חומרי העזר ועבודות הלוואי הדרושות להתקנה ושלמת של הלוח. הנ"ל דוגמת Prizma Plus תוצרת שניידר אלקטריק או ש"ע מאושר.</t>
  </si>
  <si>
    <t>01.08.04.0040</t>
  </si>
  <si>
    <t>תא כניסה/יציאת כבלים במבנה לוח מסוג Type Tested Assembly (סיסטם) במידות 2100/400/500 כולל כל חומרי העזר ועבודות הלוואי הדרושות להתקנה מושלמת של הלוח הנל כדוגמת Prizma Plus תוצרת שניידר אלקטריק או ש"ע מאושר.</t>
  </si>
  <si>
    <t>01.08.04.0050</t>
  </si>
  <si>
    <t>תא פסי צבירה במבנה לוח מסוג Type Tested Assembly (סיסטם) במידות 2100/300/500 כולל מערכת פסי צבירה 4x630A וכל חומרי העזר ועבודות הלוואי הדרושותהתקנה מושלמת של הלוח הנ"ל כדוגמת Prizma Plus תוצרת שניידר אלקטריק או ש"ע מאושר.</t>
  </si>
  <si>
    <t>01.08.04.0060</t>
  </si>
  <si>
    <t>מאז 1 קוטבים לזרם נומינלי עד 32 אמפר , כושר ניתוק 6 קילואמפר.</t>
  </si>
  <si>
    <t>01.08.04.0070</t>
  </si>
  <si>
    <t>מא"ז 2 קוטבים לזרם נומינלי עד 25 אמפר, כושר ניתוק 6 קילואמפר.</t>
  </si>
  <si>
    <t>01.08.04.0080</t>
  </si>
  <si>
    <t>מא"ז 2 קוטבים לזרם נומינלי 63 אמפר, כושר ניתוק 6 קילואמפר.</t>
  </si>
  <si>
    <t>01.08.04.0090</t>
  </si>
  <si>
    <t>מא"ז 3 קוטבים לזרם נומינלי עד 32 אמפר , כושר ניתוק 6 קילואמפר.</t>
  </si>
  <si>
    <t>01.08.04.0100</t>
  </si>
  <si>
    <t>מאמ"ת עם הגנה טרמית  מתכווננת לזרם עד 16 אמפר דוגמת PKZM של EATON.</t>
  </si>
  <si>
    <t>01.08.04.0110</t>
  </si>
  <si>
    <t>מאמ"ת זרם נומינלי עד 3X100 אמפר עם הגנה תרמית לפי דרישה כושר ניתוק 25 קילואמפר מצויד בהגנה תרמית מתכוונת.</t>
  </si>
  <si>
    <t>01.08.04.0120</t>
  </si>
  <si>
    <t>מאמ"ת זרם נומינלי עד 3X160 אמפר עם הגנה תרמית לפי דרישה כושר ניתוק 25 קילואמפר מצויד בהגנה תרמית מתכוונת.</t>
  </si>
  <si>
    <t>01.08.04.0130</t>
  </si>
  <si>
    <t>מאמ"ת זרם נומינלי 3X160 אמפר עם הגנה אלקטרונית LSI הכוללת בקרה, מדידה ותקשורת, לרבות צג LCD כדוגמת מיקרולוג'יק 5.2E. כושר ניתוק 25 קילואמפר מצויד בהגנה תרמית  מתכוונת.</t>
  </si>
  <si>
    <t>01.08.04.0140</t>
  </si>
  <si>
    <t>מאמ"ת זרם נומינלי עד 3X250 אמפר עם הגנה אלקטרונית LSI הכוללת בקרה, מדידה ותקשורת, לרבות צג LCD כדוגמת מיקרולוג'יק 5.2E. כושר ניתוק 35 קילואמפר.</t>
  </si>
  <si>
    <t>01.08.04.0150</t>
  </si>
  <si>
    <t>מאמ"ת זרם נומינלי עד 3X400 אמפר עם הגנה אלקטרונית LSI הכוללת בקרה, מדידה ותקשורת, לרבות צג LCD כדוגמת מיקרולוג'יק 5.2E. כושר ניתוק 35 קילואמפר.</t>
  </si>
  <si>
    <t>01.08.04.0160</t>
  </si>
  <si>
    <t>תוספת קוטב רביעי למאמ"ת עד 400 אמפר.</t>
  </si>
  <si>
    <t>01.08.04.0170</t>
  </si>
  <si>
    <t>סט מגעי עזר למאמ"ת לכל זרם מכל סוג.</t>
  </si>
  <si>
    <t>01.08.04.0180</t>
  </si>
  <si>
    <t>מפסק זרם 3 קוטבים לזרם עד 100 אמפר דוגמת תוצרת סוקומק.</t>
  </si>
  <si>
    <t>01.08.04.0190</t>
  </si>
  <si>
    <t>תוספת מנוע הפעלה למפסק זרם 4 קטבים לזרם 400 אמפר</t>
  </si>
  <si>
    <t>01.08.04.0200</t>
  </si>
  <si>
    <t>תוספת מנוע הפעלה למפסק זרם 4 קטבים 250 אמפר</t>
  </si>
  <si>
    <t>01.08.04.0210</t>
  </si>
  <si>
    <t>חיגור מכני למפסקי זרם ממונעים</t>
  </si>
  <si>
    <t>01.08.04.0220</t>
  </si>
  <si>
    <t>מפסק זרם 3 קטבים לזרם 250 אמפר.</t>
  </si>
  <si>
    <t>01.08.04.0230</t>
  </si>
  <si>
    <t>מפסק זרם מחליף 2 קוטבים לזרם עד 32 אמפר  3 מצבים.</t>
  </si>
  <si>
    <t>01.08.04.0240</t>
  </si>
  <si>
    <t>מפסק זרם מחליף 4 קטבים לזרם עד 400 אמפר 3 מצבים כנ"ל.</t>
  </si>
  <si>
    <t>01.08.04.0250</t>
  </si>
  <si>
    <t>מפסק בורר חד קוטבי 3 מצבים 16 אמפר.</t>
  </si>
  <si>
    <t>01.08.04.0260</t>
  </si>
  <si>
    <t>מגען מודולרי לזרם 40A דגם ES430A תוצרת הגר</t>
  </si>
  <si>
    <t>01.08.04.0270</t>
  </si>
  <si>
    <t>ממסר 24V AC/DC דגם EN145 תוצרת הגר.</t>
  </si>
  <si>
    <t>01.08.04.0280</t>
  </si>
  <si>
    <t>חוצץ לבקרת גילוי אש ובקרת מבנה תוצרת PSK (יבואן מ.צ.ג) דגם 6 - ISO55B</t>
  </si>
  <si>
    <t>01.08.04.0290</t>
  </si>
  <si>
    <t>ממסר צעד 1x16 אמפר דגם EPN510 תוצרת HAGER.</t>
  </si>
  <si>
    <t>01.08.04.0300</t>
  </si>
  <si>
    <t>ממסר פחת  2 קוטבים לזרם 40 אמפר רגישות 30 מיליאמפר אופיין A.</t>
  </si>
  <si>
    <t>01.08.04.0310</t>
  </si>
  <si>
    <t>מא"ז דו פאזי לזרם 16A כושר ניתוק 6KA משולב עם ממסר פחת בעל רגישות 30 מיליאמפר .</t>
  </si>
  <si>
    <t>01.08.04.0320</t>
  </si>
  <si>
    <t>יחידת מנורות סימון מודולרית הכוללת 3 מנורות סימון  LED כדוגמת יחידת PSK</t>
  </si>
  <si>
    <t>01.08.04.0330</t>
  </si>
  <si>
    <t>מנורת סימון מודולרית LED כדוגמת PSK.</t>
  </si>
  <si>
    <t>01.08.04.0340</t>
  </si>
  <si>
    <t>נורת סימון LED בקוטר 22 מ"מ 220VAC.</t>
  </si>
  <si>
    <t>01.08.04.0350</t>
  </si>
  <si>
    <t>משנה זרם עד 400/5A כולל מהדקים.</t>
  </si>
  <si>
    <t>01.08.04.0360</t>
  </si>
  <si>
    <t>משנה זרם עד 250/5A כולל מהדקים.</t>
  </si>
  <si>
    <t>01.08.04.0370</t>
  </si>
  <si>
    <t>רב מודד אלקטרוני משולב עם תצוגה של זרם ומתח משולב (בשלושת הפאזות), הספק, צריכה ב-KWH, כופל הספק, שיא ביקוש תוצרת SATEC דגם 130EH עם חיבור לתקורת. כולל מודול 4DI/20DD.</t>
  </si>
  <si>
    <t>01.08.04.0380</t>
  </si>
  <si>
    <t>מחלף אוטומטי ל 2 מפסקי זרם מדגם AM530D תוצרת אמדר</t>
  </si>
  <si>
    <t>01.08.04.0390</t>
  </si>
  <si>
    <t>ממיר תקשורת מדגם ETC ONE PLUS תוצרת SATEC.</t>
  </si>
  <si>
    <t>01.08.05.0000</t>
  </si>
  <si>
    <t>נקודות</t>
  </si>
  <si>
    <t>01.08.05.0001</t>
  </si>
  <si>
    <t>01.08.05.0010</t>
  </si>
  <si>
    <t>נקודת מאור רגילה הכוללת צינור מריכף בקוטר 20 מ"מ מסוג כבה מאליו, כבל בחתך 1.5 ממ"ר בכמות ובצבע הנדרש, מ"ז 10 אמפר יחיד או כפול או לחצן ראשון בהתקנה תהט (מפ"ז תוצרת גוויס,ד.י.ג ) או עה"ט (מפ"ז תוצרת ניסקו) לפי החלטת המזמין, כולל חיווט החוטים/כבל בשני קצותיו וכל החומר הדרוש להתקנה מלאה של הנקודה.</t>
  </si>
  <si>
    <t xml:space="preserve"> נק'</t>
  </si>
  <si>
    <t>01.08.05.0020</t>
  </si>
  <si>
    <t>נקודה ללוח תצוגה זינה צפה ופנל התראות קוי זינה באמצעות כבל פיקוד מסוכך עד 4X0.8 ממ"ר כז"מ מנקודה קרובה או מהלוח בוצינור מריכף 16 מ"מ. (יחידת תצוגה תחושב בנפרד).</t>
  </si>
  <si>
    <t>01.08.05.0030</t>
  </si>
  <si>
    <t>נקודת גילוי אש בצינור מריכף 20 מ"מ אדום עם חוט משיכה בתקרה כפולה ו/או תה"ט מקופסת ריכוז למוצא הנקודה שתסתיים בקצה צינור (כולל תאום עם קבלן מערכת גילו אש).</t>
  </si>
  <si>
    <t>01.08.05.0040</t>
  </si>
  <si>
    <t>נקודה לפס אספקה באמצעות צינור מריכף כבה מאליו בקוטר 20 מ"מ וכבל N2XY בחתך 3x2.5</t>
  </si>
  <si>
    <t>01.08.05.0050</t>
  </si>
  <si>
    <t>נקודה לפס אספקה באמצעות צינור מריכף בקוטר 20 מ"מ וכבל N2XY בחתך 3x1.5</t>
  </si>
  <si>
    <t>01.08.07.0000</t>
  </si>
  <si>
    <t>גופי תאורה</t>
  </si>
  <si>
    <t>01.08.07.0010</t>
  </si>
  <si>
    <t>גוף תאורה מבוסס 30W/3600lm LED מוגן מים כדוגמת LINDA תוצרת Filippi או ש"ע. הגוף עשוי מפוליקרבונט כולל קליפסים נירוסטה, אורך הגוף 1200 מ"מ.</t>
  </si>
  <si>
    <t>01.08.07.0020</t>
  </si>
  <si>
    <t>גוף תאורת חירום חד תכליתי להתקנה גלויה על התקרה מבוסס 3W/240lm LED כדוגמת EL731 תוצרת אלקטרולייט או ש"ע מאושר.</t>
  </si>
  <si>
    <t>01.08.08.0000</t>
  </si>
  <si>
    <t>הארקות והגנות</t>
  </si>
  <si>
    <t>01.08.08.0010</t>
  </si>
  <si>
    <t>פס להשוואת פוטנציאליים עשוי נחושת בחתך 40X4 מ"מ עבור 10 מוליכים בחתך של עד 25 ממ"ר.</t>
  </si>
  <si>
    <t>01.08.08.0020</t>
  </si>
  <si>
    <t>הארקת מתקן מתכתי (צנרת, דלתות, חלונות, ארון חשמל וכד' ) עם מוליך הארקה עשוי נחושת מבודד פי.וי.סי גמיש בחתך עד 6 ממ"ר מפס השוואת פוטנציאלים ועד למתקןולל שלת חיבור, ריתוך בורג הארקה ו/או כל אמצעי חיבור הנדרש לנ"ל.</t>
  </si>
  <si>
    <t>01.08.08.0030</t>
  </si>
  <si>
    <t>כנ"ל עם מוליך גמיש בחתך 10 ממ"ר</t>
  </si>
  <si>
    <t>01.08.08.0040</t>
  </si>
  <si>
    <t>כנ"ל עם מוליך בחתך עד 16 ממ"ר.</t>
  </si>
  <si>
    <t>01.08.08.0050</t>
  </si>
  <si>
    <t>נקודת הארקה לפס אספקה באמצעות מוליך הארקה מנחושת מבודד בחתך 16 ממ"ר שזור וצינור מריכף בקוטר 20 מ"מ מלוח החשמל עד לקופסת חשמל בפס אספקה.</t>
  </si>
  <si>
    <t>01.08.09.0000</t>
  </si>
  <si>
    <t>סעיפים מיוחדים</t>
  </si>
  <si>
    <t>01.08.09.0010</t>
  </si>
  <si>
    <t>פירוק מבוקר של כל מתקני חשמל ותקשורת במבנה עד 1500 מ"ר כולל מיון הציוד ומסירתו למזמין ו/או פינויו מהשטח לאתר פסולת מורשה. המחיר מתייחס לפירוק בחד - שלי או רב - שלבי של מתקן החשמל באתר.</t>
  </si>
  <si>
    <t>קומפ'</t>
  </si>
  <si>
    <t>01.08.09.0020</t>
  </si>
  <si>
    <t>פירוק מבוקר של כל מתקני חשמל ותקשורת במבנה מ-200 עד 400 מ"ר כולל מיון הציוד ומסירתו למזמין ו/או פינויו מהשטח לאתר פסולת מורשה. המחיר מתייחס לפירוק בחד - שלי או רב - שלבי של מתקן החשמל באתר.</t>
  </si>
  <si>
    <t>01.08.09.0030</t>
  </si>
  <si>
    <t>זיהוי ומיון מעגלים מפורט בתשתית חשמל קיימת כולל הגשת דו"ח טבלאי למפקח (כל 10 מעגלים יחושבו כקומפלט אחד).</t>
  </si>
  <si>
    <t>01.08.09.0040</t>
  </si>
  <si>
    <t>שעת עבודה של חשמלאי (ללא הבדל בין חשמלאי מוסמך, עוזר וכד').</t>
  </si>
  <si>
    <t xml:space="preserve"> ש"ע</t>
  </si>
  <si>
    <t>01.08.09.0050</t>
  </si>
  <si>
    <t>שעת עבודה של חווט לוחות באתר - תשולם עבור עבודת שינויים ו/או תוספות בלוח קיים (לא עבור חיווט כבלים בלוח).</t>
  </si>
  <si>
    <t>01.08.09.0060</t>
  </si>
  <si>
    <t>תוספת למחירי כמויות חוזה עבור עבודה בשעות חריגות (רק באישור בכתב מהמפקח). כעבודה בשעות חריגות תחושב עבודה מ- 19:00 עד- 06:00. עבודה ביום שישי שעה 6:00 עד 14:00 לא תחושב כשעות חריגות.</t>
  </si>
  <si>
    <t>01.08.09.0070</t>
  </si>
  <si>
    <t>בידוד נגד אש בכניסות ובפתחים למעברי כבלים בפירים ובחלל התקרה הכפולה בין אזורי אש מוגדרים. הבידוד יבוצע באמצעות חומר מאושר ע"י המזמין בכל המקומות הדרושם לאחר שכל הכבלים, צנרת והתעלות ימוקמו סופית. הבידוד מיועד לעמוד בשריפה למשך שעתיים. המדידה תהיה לפי שטח הפתחים הסופיים שיקצבו למעבר ברוטו.</t>
  </si>
  <si>
    <t xml:space="preserve"> מ"ר</t>
  </si>
  <si>
    <t>01.08.09.0080</t>
  </si>
  <si>
    <t>העברת ביקורת ע"י בודק סוג 3 שיאושר ע"י המזמין למתקן עד 630 אמפר.</t>
  </si>
  <si>
    <t>01.08.09.0090</t>
  </si>
  <si>
    <t>מיגון קרינה בלתי מייננת באמצעות לוחות פלדה אלומיניום דוחה קרינה.  המיגון יותקן ע"ג הקירות ויבטיח שרמת הקרינה המירבית לא תעלה על 2 מל"ג.</t>
  </si>
  <si>
    <t>01.08.09.0100</t>
  </si>
  <si>
    <t>החלפת מפסק קיים 160A 3P בלוח ראשי קיים במפסק חדש (כדוגמת הציוד הקיים) 3x400 אמפר עם יחידת הגנה אלקטרונית עם פונקציית LSI.</t>
  </si>
  <si>
    <t>01.08.09.0110</t>
  </si>
  <si>
    <t>התקנת מפסק 3x400 אמפר בלוח ראשי קיים עם יחידת הגנה אלקטרונית עם פונקציית LSI.</t>
  </si>
  <si>
    <t>01.08.10.0000</t>
  </si>
  <si>
    <t>ציוד מיוחד לזינה צפה</t>
  </si>
  <si>
    <t>01.08.10.0010</t>
  </si>
  <si>
    <t>01.08.10.0020</t>
  </si>
  <si>
    <t>משגוח בידוד לאתרים רפואיים  דגם STW + MED427 תוצרת  BENDER</t>
  </si>
  <si>
    <t>01.08.10.0030</t>
  </si>
  <si>
    <t>שנאי מבדל חד פאזי לאתרים רפואיים עם רגש טמפרטורה אינטגרלי, 8KVA זרם התנעה 12XIn דגם ES710/8000</t>
  </si>
  <si>
    <t>01.08.10.0040</t>
  </si>
  <si>
    <t>ספק כח ליחידות התראה 230/24 וולט רוחב 3 מא"זים דגם DPS-5 תוצרת בנדר.</t>
  </si>
  <si>
    <t>01.08.10.0050</t>
  </si>
  <si>
    <t>תצוגת 6 התראות למערכת זינה לפס חיוני ולקווים מועדף וחליפי (ללא ספק) דגם TMK50 תוצרת בנדר</t>
  </si>
  <si>
    <t>01.08.10.0060</t>
  </si>
  <si>
    <t>ממסר חוסר פאזה לרשת תלת פאזית מדגם VMD420-D-2 תוצרת BENDER.</t>
  </si>
  <si>
    <t>01.08.10.0070</t>
  </si>
  <si>
    <t>מערכת תקשורת קישור לרשת המחשבים מדגם COM460IP תוצרת BENDER.</t>
  </si>
  <si>
    <t>01.08.10.0080</t>
  </si>
  <si>
    <t>מגבר כולל ספק כח עבור אביזר COM460IP.</t>
  </si>
  <si>
    <t>02.00.00.0000</t>
  </si>
  <si>
    <t>לוחות הזנה וחלוקה אל-פסק</t>
  </si>
  <si>
    <t>02.08.00.0000</t>
  </si>
  <si>
    <t>02.08.02.0000</t>
  </si>
  <si>
    <t>02.08.02.0001</t>
  </si>
  <si>
    <t>02.08.02.0040</t>
  </si>
  <si>
    <t>מבנה לוח Type Tested Assembly (סיסטם) במידות עד 2100/600/500 כולל מערכת פסי צבירה עד 4X1000A, חיווט וכל חומרי העזר ועבודות הלוואי הדרושות להתקנה ושלמת של הלוח. הנ"ל דוגמת Prizma Plus תוצרת שניידר אלקטריק או ש"ע מאושר.</t>
  </si>
  <si>
    <t>02.08.02.0050</t>
  </si>
  <si>
    <t>תא כניסה/יציאת כבלים במבנה לוח מסוג Type Tested Assembly (סיסטם) במידות עד 2100/500/500 כולל כל חומרי העזר ועבודות הלוואי הדרושות להתקנה מושלמת של הלוח הנל כדוגמת Prizma Plus תוצרת שניידר אלקטריק או ש"ע מאושר.</t>
  </si>
  <si>
    <t>02.08.02.0060</t>
  </si>
  <si>
    <t>תא פסי צבירה במבנה לוח מסוג Type Tested Assembly (סיסטם) במידות 2100/300/500 כולל מערכת פסי צבירה עד 4x1000A וכל חומרי העזר ועבודות הלוואי הדרושותהתקנה מושלמת של הלוח הנ"ל כדוגמת Prizma Plus תוצרת שניידר אלקטריק או ש"ע מאושר.</t>
  </si>
  <si>
    <t>02.08.02.0070</t>
  </si>
  <si>
    <t>מאמ"ת זרם נומינלי עד 3x160 אמפר עם הגנה אלקטרונית LSI הכוללת בקרה מדידה ותקשורת לרבות צג LCD כדוגמת מיקרולוג'יק 5.2E כושר ניתוק 50 קילואמפר.</t>
  </si>
  <si>
    <t>02.08.02.0080</t>
  </si>
  <si>
    <t>מאמ"ת זרם נומינלי עד 3X400 אמפר עם הגנה אלקטרונית LSI הכוללת בקרה, מדידה ותקשורת, לרבות צג LCD כדוגמת מיקרולוג'יק 5.2E. כושר ניתוק 50 קילואמפר.</t>
  </si>
  <si>
    <t>02.08.02.0090</t>
  </si>
  <si>
    <t>מאמ"ת זרם נומינלי עד 3X800 אמפר עם הגנה אלקטרונית LSI הכוללת בקרה, מדידה ותקשורת, לרבות צג LCD כדוגמת מיקרולוג'יק 5.2E. כושר ניתוק 50 קילואמפר מצויד בהגנה תרמית  מתכוונת.</t>
  </si>
  <si>
    <t>02.08.02.0100</t>
  </si>
  <si>
    <t>02.08.02.0130</t>
  </si>
  <si>
    <t>סט מגעי עזר למפסק זרם מכל סוג.</t>
  </si>
  <si>
    <t>02.08.02.0140</t>
  </si>
  <si>
    <t>02.08.02.0150</t>
  </si>
  <si>
    <t>מא"ז 1 קוטבים לזרם נומינלי עד 40  אמפר, כושר ניתוק 6 קילואמפר.</t>
  </si>
  <si>
    <t>02.08.02.0160</t>
  </si>
  <si>
    <t>מגע עזר למא"ז מכל סוג.</t>
  </si>
  <si>
    <t>02.08.02.0170</t>
  </si>
  <si>
    <t>02.08.02.0220</t>
  </si>
  <si>
    <t>מפסק זרם 3 קטבים לזרם עד 400 אמפר.</t>
  </si>
  <si>
    <t>02.08.02.0230</t>
  </si>
  <si>
    <t>מפסק זרם מחליף 4 קטבים לזרם עד 630 אמפר 3 מצבים כנ"ל.</t>
  </si>
  <si>
    <t>02.08.02.0235</t>
  </si>
  <si>
    <t>מפסק זרם מחליף 4 קטבים בנוי משני מפסקי זרם (ללא הגנות) לזרם עד 800 אמפר 3 מצבים.</t>
  </si>
  <si>
    <t>02.08.02.0240</t>
  </si>
  <si>
    <t>02.08.02.0250</t>
  </si>
  <si>
    <t>משנה זרם עד 800/5A כולל מהדקים.</t>
  </si>
  <si>
    <t>02.08.02.0260</t>
  </si>
  <si>
    <t>02.08.02.0270</t>
  </si>
  <si>
    <t>02.08.02.0280</t>
  </si>
  <si>
    <t>מגען 4 קטבים לזרם 630 אמפר עם סליל הפעלה 230 וולט.</t>
  </si>
  <si>
    <t>02.08.02.0290</t>
  </si>
  <si>
    <t>בלוק מגעי עזר למגען.</t>
  </si>
  <si>
    <t>02.08.02.0300</t>
  </si>
  <si>
    <t>לחצן מפתח להתקנה 220VAC בקוטר 22 מ"מ.</t>
  </si>
  <si>
    <t>02.08.02.0310</t>
  </si>
  <si>
    <t>תוספת מנוע הפעלה למפסק זרם 4 קטבים עד 4x800 אמפר.</t>
  </si>
  <si>
    <t>02.08.02.0320</t>
  </si>
  <si>
    <t>חיגור מכני וחשמלי למפסק זרם ממונע.</t>
  </si>
  <si>
    <t>02.08.02.0340</t>
  </si>
  <si>
    <t>מנורת סימון LED בקוטר 22 מ"מ 220VAC.</t>
  </si>
  <si>
    <t>02.08.03.0000</t>
  </si>
  <si>
    <t>02.08.03.0001</t>
  </si>
  <si>
    <t>02.08.03.0010</t>
  </si>
  <si>
    <t>02.08.03.0030</t>
  </si>
  <si>
    <t>נקודת מחשב/ טלפון/ מוניטור אשר תכלול צינור מריכף בקוטר 25 מ"מ מסוג כבה מאליו בהתקנה תה"ט או עה"ט או בתעלות שתמדדנה בנפרד והנחת חוט משיכה ומסתיימת בקוסה תה"ט 4 מודולים + מתאם + מסגרת + דמי לפי הצורך ללא אביזר סופי.</t>
  </si>
  <si>
    <t>02.08.03.0040</t>
  </si>
  <si>
    <t>נקודת כח תלת פאזית הכוללת צינור מריכף ו/או מרירון בקוטר 25 מ"מ מסוג כבה מאליו בהתקנה תה"ט ו/או עה"ט, כבל הזנה בחתך 5X4 מ"מ סיומת בקפסת שקעים שתחושב בנפרד.</t>
  </si>
  <si>
    <t>02.08.03.0050</t>
  </si>
  <si>
    <t>02.08.03.0060</t>
  </si>
  <si>
    <t>נקודה לגוף תאורת חירום/ שלט יציאה באמצעות כבל בחתך 3x1.5 ממ"ר.</t>
  </si>
  <si>
    <t>02.08.04.0000</t>
  </si>
  <si>
    <t>02.08.04.0010</t>
  </si>
  <si>
    <t>סולמות כבלים מברזל צורתי מגולוון ברוחב 60 ס"מ גובה צד 6 ס"מ דוגמת MK200Z-600 תוצרת לירד שיווק, קבועים על מבנה או תלויים מהתקרה, כולל מחברים אורגינליים הסתעפויות, קשתות פנימיות וחיצוניות במידת הצורך ותמיכות מגולבנות אופקיות לקיר אורגינליות ואטימת המעברים.</t>
  </si>
  <si>
    <t>02.08.04.0030</t>
  </si>
  <si>
    <t>02.08.04.0040</t>
  </si>
  <si>
    <t>02.08.05.0000</t>
  </si>
  <si>
    <t>02.08.05.0001</t>
  </si>
  <si>
    <t>02.08.05.0002</t>
  </si>
  <si>
    <t>02.08.05.0003</t>
  </si>
  <si>
    <t>02.08.05.0004</t>
  </si>
  <si>
    <t>02.08.05.0010</t>
  </si>
  <si>
    <t>כבל נחושת N2XY בחתך 4x120 ממ"ר מונח בתעלות או בסולמות.</t>
  </si>
  <si>
    <t>02.08.05.0011</t>
  </si>
  <si>
    <t>כבל חסין אש FE180/E90 NHXH בחתך 4x70 ממ"ר מונח בתעלות או בסולמות.</t>
  </si>
  <si>
    <t>02.08.05.0012</t>
  </si>
  <si>
    <t>כבל חסין אש FE180/E90 NHXH בחתך 4x95 ממ"ר מונח בתעלות או בסולמות.</t>
  </si>
  <si>
    <t>02.08.05.0020</t>
  </si>
  <si>
    <t>כבל חסין אש FE180/E90 NHXH בחתך 4x120 ממ"ר מונח בתעלות או בסולמות.</t>
  </si>
  <si>
    <t>02.08.05.0030</t>
  </si>
  <si>
    <t>כבל חסין אש FE180/E90 NHXH בחתך 4X185 ממ"ר מונח בתעלות או בסולמות.</t>
  </si>
  <si>
    <t>02.08.05.0040</t>
  </si>
  <si>
    <t>כבל חסין אש FE180/E90 NHXH בחתך 4X150 ממ"ר מונח בתעלות או בסולמות.</t>
  </si>
  <si>
    <t>02.08.05.0050</t>
  </si>
  <si>
    <t>02.08.05.0060</t>
  </si>
  <si>
    <t>מוליך בחתך 50 ממ"ר כנ"ל.</t>
  </si>
  <si>
    <t>02.08.05.0070</t>
  </si>
  <si>
    <t>02.08.05.0080</t>
  </si>
  <si>
    <t>02.08.06.0000</t>
  </si>
  <si>
    <t>אביזרים</t>
  </si>
  <si>
    <t>02.08.06.0010</t>
  </si>
  <si>
    <t>קופסת שירות כדוגמת ניסקו או ע.ד.א פלסט הכוללת חלון עם ציוד מיתוג כמפורט: - מנתק ראשי בעומס 3x25 א' - ממסר פחת 4x40 א' רגישות 30mA - מא"ז 3x16 א' - 2 מז"ים 1x16 א' כולל שקע 5x16 CEE א' שקע 3x16 CEE א' ושני בתי תקע 16A/250V סטנדרט ישראלי</t>
  </si>
  <si>
    <t>02.08.07.0000</t>
  </si>
  <si>
    <t>02.08.07.0010</t>
  </si>
  <si>
    <t>פס להשוואת פוטנציאלים עשוי נחושת בחתך 60X4 מ"מ עבור 20 מוליכים בחתך של עד 120 ממ"ר.</t>
  </si>
  <si>
    <t>02.08.07.0020</t>
  </si>
  <si>
    <t>הארקת מתקן מתכתי (צנרת, דלתות, חלונות, ארון חשמל וכד' ) עם מוליך הארקה עשוי נחושת מבודד פי.וי.סי גמיש בחתך עד 16 ממ"ר מפס השוואת פוטנציאלים ועד למתקןולל שלת חיבור, ריתוך בורג הארקה ו/או כל אמצעי חיבור הנדרש לנ"ל.</t>
  </si>
  <si>
    <t>02.08.07.0030</t>
  </si>
  <si>
    <t>כנ"ל עם מוליך בחתך עד 35 ממ"ר.</t>
  </si>
  <si>
    <t>02.08.08.0000</t>
  </si>
  <si>
    <t>02.08.08.0010</t>
  </si>
  <si>
    <t>גוף תאורה מבוסס 4000K 24W/3736LM IP65 LED  מדגם LINDA LED L1270 תוצרת FILIPPI</t>
  </si>
  <si>
    <t>02.08.09.0000</t>
  </si>
  <si>
    <t>02.08.09.0010</t>
  </si>
  <si>
    <t>02.08.09.0020</t>
  </si>
  <si>
    <t>02.08.09.0030</t>
  </si>
  <si>
    <t>02.08.09.0060</t>
  </si>
  <si>
    <t>02.08.09.0070</t>
  </si>
  <si>
    <t>העברת ביקורת ע"י בודק סוג 3 שיאושר ע"י המזמין למתקן עד 1000 אמפר.</t>
  </si>
  <si>
    <t>03.00.00.0000</t>
  </si>
  <si>
    <t>אספקה והתקנת מערכות אל פסק</t>
  </si>
  <si>
    <t>03.01.00.0000</t>
  </si>
  <si>
    <t>03.01.01.0000</t>
  </si>
  <si>
    <t>מערכת אל פסק (U.P.S)</t>
  </si>
  <si>
    <t>03.01.01.0010</t>
  </si>
  <si>
    <t>אספקה של מערכת אל פסק בהספק 120KVA מקדם הספק 0.9 המצוין במפרט הטכני.</t>
  </si>
  <si>
    <t>03.01.01.0020</t>
  </si>
  <si>
    <t>מערכת מצברים אטומים, ללא טיפול לאל פסק לזמן גיבוי בעומס מלא של 30 דקות, בעלי אורך חיים של 10+ שנים כולל מפסק מצברים, מגשרים, לינקים לכל 100 וולט.</t>
  </si>
  <si>
    <t>03.01.01.0030</t>
  </si>
  <si>
    <t>שנאי בידוד כמתואר במפרט הטכני בהספק 120KVA במארז חיצוני.</t>
  </si>
  <si>
    <t>03.01.01.0040</t>
  </si>
  <si>
    <t>הובלה, התקנה וחיבור מכני וחשמלי של מערכת אל פסק כולל חיבור כבלי ההזנה למערכת ע"י חשמלאי ראשי לפחות (אספקה והתקנה של הכבלים ע"י אחרים).</t>
  </si>
  <si>
    <t>03.01.01.0050</t>
  </si>
  <si>
    <t xml:space="preserve">מתאם SNMP לכל מערכת מחוברת לנקודת רשת מחשבים של המתקן. המערכת תשלח דואר אלקטרוני דרך הרשת למשתמשים על תקלות והתרחשותן וכן הודעות להורדה מסודרת של השרתם.          </t>
  </si>
  <si>
    <t>כתב כמויות למכרז פומבי מספר 01/2023 לאספקה והתקנה של מערכת אל פסק, לוחות הזנה וחלוקת אל פסק וביצוע עבודות חשמל במרכז הרפואי הלל יפה</t>
  </si>
  <si>
    <t>המחירים לצנרת מריכף מתייחסים לצנרת מכל צבע</t>
  </si>
  <si>
    <t xml:space="preserve">מחירי המובילים כוללים אספקה, הובלה והתקנה, כולל חומרי העזר כגון: שלות, מופות מחברים, אטמים לצנרת  P.V.C וכד'.   </t>
  </si>
  <si>
    <t xml:space="preserve">מובילים ימדדו בנפרד רק כאשר אינםלולים במחירי היחידה.   </t>
  </si>
  <si>
    <t xml:space="preserve">כל המובילים להתקנות פנימיות יהיו טיפוס כבה מאליו.  </t>
  </si>
  <si>
    <t xml:space="preserve">כל המובילים יהיו בעלי תו תקן ישראלי מוכח. </t>
  </si>
  <si>
    <t>כל הכבלים יהיו בעלי בידוד מעכב בעירה מסוג FR1 לפי תקן IEC 332-1 תוצרת סופיריור או ש"ע.</t>
  </si>
  <si>
    <t>כבלים יימדדו רק כאשר אינם כלולים במחירי יחידה של סעיפים אחרים כדוגמת נקודות מאור וכח.</t>
  </si>
  <si>
    <t>מחירי כבלי אלומניום כוללים נעלי כבל פין מובדלים על כל גידי הכבל בשני קצותיו.</t>
  </si>
  <si>
    <t xml:space="preserve">לא תשולם תוספת למחיר הנקודה לשימוש בצנרת בצבעים שונים.  </t>
  </si>
  <si>
    <t xml:space="preserve">הצנרת לנקודות תהיה כבה מאליה טיפוס פ"נ.  </t>
  </si>
  <si>
    <t xml:space="preserve">קופסאות החיבורים יהיו מסוג קשיח במידות 88 ס"מ עם מכסה מחוזק בברגים לבסיס הקופסה.  </t>
  </si>
  <si>
    <t xml:space="preserve">על מכסה הקופסה יוטבע הציון לעמידה בבדיקת 850 מעלות של מכון התקנים  </t>
  </si>
  <si>
    <t xml:space="preserve">מחירי הנקודות מתייחסות לנקודה בכל אורך שהוא. </t>
  </si>
  <si>
    <t>כל הכבלים בנקודות יהיו עם בידוד נטול הלוגן N2XH או חסיני אש</t>
  </si>
  <si>
    <t xml:space="preserve">NHXH FE180/E90. כבלים בנקודות לתאורת חירום יהיו חסיני אש </t>
  </si>
  <si>
    <t>כבלים בנקודות קריאת אחות יהיו נטולי הלוגן המסומנים HFFR או LSZH.    NHXH FE180/E0.</t>
  </si>
  <si>
    <t>קופסאות להתקנת אביזרים יהיו עם מחיצות אורגינליות להפרדה בין האביזרים לפי דרישת חוק החשמל.</t>
  </si>
  <si>
    <t>מעברים בקירות בטון/בלוקים עם מקדח וידאה כלולים במחירי הנקודה .</t>
  </si>
  <si>
    <t>כל הכבלים יהיו מעכבי בעירה N2XY FR1 או חסיני אש NHXH FE180/E90 תוצרת Datwyler או ש"ע.</t>
  </si>
  <si>
    <t>כנ"ל כבלים לתקשורת טלפונים.</t>
  </si>
  <si>
    <t xml:space="preserve">סה"כ </t>
  </si>
  <si>
    <t xml:space="preserve">מע"מ </t>
  </si>
  <si>
    <t xml:space="preserve">סה"כ כולל מע"מ </t>
  </si>
  <si>
    <t>לוח תצוגה כפול ל- 2 זינות צפות כולל תצוגה לכל זינה צפה עם התראת טיב בידוד, עומס יתר, עומס יתר קריטי והתראה קולית מדגם MLD/TLD76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</si>
</sst>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
  </numFmts>
  <fonts count="8" x14ac:knownFonts="1">
    <font>
      <sz val="11"/>
      <color theme="1"/>
      <name val="Arial"/>
      <family val="2"/>
      <scheme val="minor"/>
    </font>
    <font>
      <b/>
      <sz val="12"/>
      <color rgb="FF0000FF"/>
      <name val="Arial"/>
      <family val="2"/>
      <scheme val="minor"/>
    </font>
    <font>
      <b/>
      <sz val="12"/>
      <color theme="1"/>
      <name val="Arial"/>
      <family val="2"/>
      <scheme val="minor"/>
    </font>
    <font>
      <b/>
      <sz val="11"/>
      <color theme="1"/>
      <name val="Arial"/>
      <family val="2"/>
      <scheme val="minor"/>
    </font>
    <font>
      <b/>
      <sz val="11"/>
      <color rgb="FFFF0000"/>
      <name val="Arial"/>
      <family val="2"/>
      <scheme val="minor"/>
    </font>
    <font>
      <b/>
      <u/>
      <sz val="12"/>
      <color rgb="FF0000FF"/>
      <name val="Arial"/>
      <family val="2"/>
      <scheme val="minor"/>
    </font>
    <font>
      <b/>
      <u/>
      <sz val="12"/>
      <color theme="1"/>
      <name val="Arial"/>
      <family val="2"/>
      <scheme val="minor"/>
    </font>
    <font>
      <b/>
      <u/>
      <sz val="11"/>
      <color theme="1"/>
      <name val="Arial"/>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165" fontId="0" fillId="0" borderId="0" xfId="0" applyNumberFormat="1"/>
    <xf numFmtId="0" fontId="2" fillId="0" borderId="0" xfId="0" applyFont="1"/>
    <xf numFmtId="49" fontId="0" fillId="0" borderId="1" xfId="0" applyNumberFormat="1" applyBorder="1" applyAlignment="1">
      <alignment horizontal="right" wrapText="1"/>
    </xf>
    <xf numFmtId="164" fontId="0" fillId="0" borderId="1" xfId="0" applyNumberFormat="1" applyBorder="1"/>
    <xf numFmtId="165" fontId="0" fillId="0" borderId="1" xfId="0" applyNumberFormat="1" applyBorder="1"/>
    <xf numFmtId="164" fontId="3" fillId="0" borderId="1" xfId="0" applyNumberFormat="1" applyFont="1" applyBorder="1"/>
    <xf numFmtId="165" fontId="3" fillId="0" borderId="1" xfId="0" applyNumberFormat="1" applyFont="1" applyBorder="1"/>
    <xf numFmtId="165" fontId="3" fillId="0" borderId="0" xfId="0" applyNumberFormat="1" applyFont="1"/>
    <xf numFmtId="0" fontId="3" fillId="0" borderId="0" xfId="0" applyFont="1"/>
    <xf numFmtId="0" fontId="1" fillId="0" borderId="0" xfId="0" applyFont="1" applyAlignment="1">
      <alignment vertical="center"/>
    </xf>
    <xf numFmtId="0" fontId="0" fillId="0" borderId="0" xfId="0" applyAlignment="1">
      <alignment vertical="center"/>
    </xf>
    <xf numFmtId="0" fontId="1" fillId="0" borderId="0" xfId="0" applyFont="1" applyAlignment="1">
      <alignment horizontal="center" vertical="center"/>
    </xf>
    <xf numFmtId="49" fontId="3" fillId="0" borderId="1" xfId="0" applyNumberFormat="1" applyFont="1" applyBorder="1" applyAlignment="1">
      <alignment horizontal="center" vertical="center"/>
    </xf>
    <xf numFmtId="49" fontId="0" fillId="0" borderId="1" xfId="0" applyNumberFormat="1" applyBorder="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49" fontId="3" fillId="0" borderId="1" xfId="0" applyNumberFormat="1" applyFont="1" applyBorder="1" applyAlignment="1">
      <alignment horizontal="right"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right" wrapText="1"/>
    </xf>
    <xf numFmtId="164" fontId="3" fillId="2" borderId="1" xfId="0" applyNumberFormat="1" applyFont="1" applyFill="1" applyBorder="1"/>
    <xf numFmtId="165" fontId="3" fillId="2" borderId="1" xfId="0" applyNumberFormat="1" applyFont="1" applyFill="1" applyBorder="1"/>
    <xf numFmtId="49" fontId="3" fillId="3" borderId="1" xfId="0" applyNumberFormat="1" applyFont="1" applyFill="1" applyBorder="1" applyAlignment="1">
      <alignment horizontal="center" vertical="center"/>
    </xf>
    <xf numFmtId="49" fontId="3" fillId="3" borderId="1" xfId="0" applyNumberFormat="1" applyFont="1" applyFill="1" applyBorder="1" applyAlignment="1">
      <alignment horizontal="right" wrapText="1"/>
    </xf>
    <xf numFmtId="164" fontId="3" fillId="3" borderId="1" xfId="0" applyNumberFormat="1" applyFont="1" applyFill="1" applyBorder="1"/>
    <xf numFmtId="165" fontId="3" fillId="3" borderId="1" xfId="0" applyNumberFormat="1" applyFont="1" applyFill="1" applyBorder="1"/>
    <xf numFmtId="49" fontId="3" fillId="2" borderId="1" xfId="0" applyNumberFormat="1" applyFont="1" applyFill="1" applyBorder="1" applyAlignment="1">
      <alignment horizontal="right" vertical="center" wrapText="1"/>
    </xf>
    <xf numFmtId="49" fontId="3" fillId="3" borderId="1" xfId="0" applyNumberFormat="1" applyFont="1" applyFill="1" applyBorder="1" applyAlignment="1">
      <alignment horizontal="right" vertical="center" wrapText="1"/>
    </xf>
    <xf numFmtId="49" fontId="0" fillId="0" borderId="1" xfId="0" applyNumberFormat="1" applyBorder="1" applyAlignment="1">
      <alignment horizontal="right" vertical="center" wrapText="1"/>
    </xf>
    <xf numFmtId="49" fontId="3" fillId="0" borderId="0" xfId="0" applyNumberFormat="1" applyFont="1" applyBorder="1" applyAlignment="1">
      <alignment horizontal="right" vertical="center" wrapText="1"/>
    </xf>
    <xf numFmtId="49" fontId="4" fillId="0" borderId="1" xfId="0" applyNumberFormat="1" applyFont="1" applyBorder="1" applyAlignment="1">
      <alignment horizontal="center" vertical="center" wrapText="1"/>
    </xf>
    <xf numFmtId="49" fontId="0" fillId="0" borderId="3" xfId="0" applyNumberFormat="1" applyBorder="1" applyAlignment="1">
      <alignment horizontal="right" vertical="center" wrapText="1"/>
    </xf>
    <xf numFmtId="49" fontId="0" fillId="0" borderId="3" xfId="0" applyNumberFormat="1" applyBorder="1" applyAlignment="1">
      <alignment horizontal="right" wrapText="1"/>
    </xf>
    <xf numFmtId="164" fontId="0" fillId="0" borderId="3" xfId="0" applyNumberFormat="1" applyBorder="1"/>
    <xf numFmtId="165" fontId="0" fillId="0" borderId="3" xfId="0" applyNumberFormat="1" applyBorder="1"/>
    <xf numFmtId="0" fontId="3" fillId="0" borderId="0" xfId="0" applyFont="1" applyBorder="1"/>
    <xf numFmtId="0" fontId="3" fillId="0" borderId="5" xfId="0" applyFont="1" applyBorder="1"/>
    <xf numFmtId="0" fontId="2" fillId="0" borderId="4" xfId="0" applyFont="1" applyBorder="1" applyAlignment="1">
      <alignment vertical="center"/>
    </xf>
    <xf numFmtId="165" fontId="2" fillId="4" borderId="2" xfId="0" applyNumberFormat="1" applyFont="1" applyFill="1" applyBorder="1"/>
    <xf numFmtId="165" fontId="2" fillId="5" borderId="2" xfId="0" applyNumberFormat="1" applyFont="1" applyFill="1" applyBorder="1"/>
    <xf numFmtId="165" fontId="2" fillId="0" borderId="6" xfId="0" applyNumberFormat="1" applyFont="1" applyBorder="1"/>
    <xf numFmtId="0" fontId="2" fillId="5" borderId="7" xfId="0" applyFont="1" applyFill="1" applyBorder="1" applyAlignment="1">
      <alignment vertical="center"/>
    </xf>
    <xf numFmtId="0" fontId="3" fillId="5" borderId="8" xfId="0" applyFont="1" applyFill="1" applyBorder="1"/>
    <xf numFmtId="0" fontId="3" fillId="5" borderId="9" xfId="0" applyFont="1" applyFill="1" applyBorder="1"/>
    <xf numFmtId="49" fontId="2" fillId="4" borderId="7" xfId="0" applyNumberFormat="1" applyFont="1" applyFill="1" applyBorder="1" applyAlignment="1">
      <alignment horizontal="right" vertical="center" wrapText="1"/>
    </xf>
    <xf numFmtId="49" fontId="3" fillId="4" borderId="8" xfId="0" applyNumberFormat="1" applyFont="1" applyFill="1" applyBorder="1" applyAlignment="1">
      <alignment horizontal="right" wrapText="1"/>
    </xf>
    <xf numFmtId="164" fontId="3" fillId="4" borderId="8" xfId="0" applyNumberFormat="1" applyFont="1" applyFill="1" applyBorder="1"/>
    <xf numFmtId="165" fontId="3" fillId="4" borderId="9" xfId="0" applyNumberFormat="1" applyFont="1" applyFill="1" applyBorder="1"/>
    <xf numFmtId="0" fontId="5" fillId="0" borderId="0" xfId="0" applyFont="1" applyAlignment="1">
      <alignment horizontal="right" vertical="center"/>
    </xf>
    <xf numFmtId="0" fontId="5" fillId="0" borderId="0" xfId="0" applyFont="1" applyAlignment="1">
      <alignment vertical="center"/>
    </xf>
    <xf numFmtId="0" fontId="6" fillId="0" borderId="0" xfId="0" applyFont="1"/>
    <xf numFmtId="0" fontId="7" fillId="0" borderId="0" xfId="0" applyFont="1"/>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wrapText="1"/>
    </xf>
    <xf numFmtId="0" fontId="1" fillId="0" borderId="1" xfId="0" applyFont="1" applyBorder="1" applyAlignment="1">
      <alignment horizontal="center"/>
    </xf>
    <xf numFmtId="0" fontId="2" fillId="0" borderId="0" xfId="0" applyFont="1" applyAlignment="1">
      <alignment horizontal="center"/>
    </xf>
    <xf numFmtId="165" fontId="0" fillId="0" borderId="1" xfId="0" applyNumberFormat="1" applyBorder="1" applyProtection="1">
      <protection locked="0"/>
    </xf>
    <xf numFmtId="165" fontId="0" fillId="0" borderId="3" xfId="0" applyNumberForma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5"/>
  <sheetViews>
    <sheetView rightToLeft="1" tabSelected="1" topLeftCell="A112" workbookViewId="0">
      <selection activeCell="B116" sqref="B116"/>
    </sheetView>
  </sheetViews>
  <sheetFormatPr defaultColWidth="9.125" defaultRowHeight="14.25" x14ac:dyDescent="0.2"/>
  <cols>
    <col min="1" max="1" width="15.75" style="16" customWidth="1"/>
    <col min="2" max="2" width="63.375" style="11" bestFit="1" customWidth="1"/>
    <col min="5" max="5" width="12.75" customWidth="1"/>
    <col min="6" max="6" width="15.875" customWidth="1"/>
  </cols>
  <sheetData>
    <row r="1" spans="1:8" ht="15.75" x14ac:dyDescent="0.25">
      <c r="A1" s="48" t="s">
        <v>350</v>
      </c>
      <c r="B1" s="49"/>
      <c r="C1" s="50"/>
      <c r="D1" s="50"/>
      <c r="E1" s="50"/>
      <c r="F1" s="50"/>
      <c r="G1" s="51"/>
    </row>
    <row r="2" spans="1:8" ht="15.75" x14ac:dyDescent="0.25">
      <c r="A2" s="12"/>
      <c r="B2" s="10"/>
      <c r="C2" s="2"/>
      <c r="D2" s="2"/>
      <c r="E2" s="2"/>
      <c r="F2" s="2"/>
    </row>
    <row r="3" spans="1:8" s="56" customFormat="1" ht="15.75" x14ac:dyDescent="0.25">
      <c r="A3" s="52" t="s">
        <v>0</v>
      </c>
      <c r="B3" s="53" t="s">
        <v>1</v>
      </c>
      <c r="C3" s="54" t="s">
        <v>2</v>
      </c>
      <c r="D3" s="55" t="s">
        <v>3</v>
      </c>
      <c r="E3" s="55" t="s">
        <v>4</v>
      </c>
      <c r="F3" s="55" t="s">
        <v>5</v>
      </c>
    </row>
    <row r="4" spans="1:8" s="9" customFormat="1" ht="15" x14ac:dyDescent="0.25">
      <c r="A4" s="18" t="s">
        <v>6</v>
      </c>
      <c r="B4" s="26" t="s">
        <v>7</v>
      </c>
      <c r="C4" s="19"/>
      <c r="D4" s="20"/>
      <c r="E4" s="21"/>
      <c r="F4" s="21"/>
      <c r="G4" s="8"/>
      <c r="H4" s="8"/>
    </row>
    <row r="5" spans="1:8" s="9" customFormat="1" ht="15" x14ac:dyDescent="0.25">
      <c r="A5" s="18" t="s">
        <v>8</v>
      </c>
      <c r="B5" s="26" t="s">
        <v>9</v>
      </c>
      <c r="C5" s="19"/>
      <c r="D5" s="20"/>
      <c r="E5" s="21"/>
      <c r="F5" s="21"/>
      <c r="G5" s="8"/>
      <c r="H5" s="8"/>
    </row>
    <row r="6" spans="1:8" s="9" customFormat="1" ht="15" x14ac:dyDescent="0.25">
      <c r="A6" s="18" t="s">
        <v>10</v>
      </c>
      <c r="B6" s="26" t="s">
        <v>11</v>
      </c>
      <c r="C6" s="19"/>
      <c r="D6" s="20"/>
      <c r="E6" s="21"/>
      <c r="F6" s="21"/>
      <c r="G6" s="8"/>
      <c r="H6" s="8"/>
    </row>
    <row r="7" spans="1:8" s="9" customFormat="1" ht="15" x14ac:dyDescent="0.25">
      <c r="A7" s="22" t="s">
        <v>12</v>
      </c>
      <c r="B7" s="27" t="s">
        <v>13</v>
      </c>
      <c r="C7" s="23"/>
      <c r="D7" s="24"/>
      <c r="E7" s="25"/>
      <c r="F7" s="25"/>
      <c r="G7" s="8"/>
      <c r="H7" s="8"/>
    </row>
    <row r="8" spans="1:8" ht="30" x14ac:dyDescent="0.2">
      <c r="A8" s="13" t="s">
        <v>14</v>
      </c>
      <c r="B8" s="17" t="s">
        <v>352</v>
      </c>
      <c r="C8" s="30" t="s">
        <v>15</v>
      </c>
      <c r="D8" s="4"/>
      <c r="E8" s="5"/>
      <c r="F8" s="5"/>
      <c r="G8" s="1"/>
      <c r="H8" s="1"/>
    </row>
    <row r="9" spans="1:8" ht="15" x14ac:dyDescent="0.2">
      <c r="A9" s="13"/>
      <c r="B9" s="17" t="s">
        <v>353</v>
      </c>
      <c r="C9" s="30" t="s">
        <v>15</v>
      </c>
      <c r="D9" s="4"/>
      <c r="E9" s="5"/>
      <c r="F9" s="5"/>
      <c r="G9" s="1"/>
      <c r="H9" s="1"/>
    </row>
    <row r="10" spans="1:8" ht="15" x14ac:dyDescent="0.2">
      <c r="A10" s="13"/>
      <c r="B10" s="17" t="s">
        <v>354</v>
      </c>
      <c r="C10" s="30" t="s">
        <v>15</v>
      </c>
      <c r="D10" s="4"/>
      <c r="E10" s="5"/>
      <c r="F10" s="5"/>
      <c r="G10" s="1"/>
      <c r="H10" s="1"/>
    </row>
    <row r="11" spans="1:8" ht="15" x14ac:dyDescent="0.2">
      <c r="A11" s="13"/>
      <c r="B11" s="17" t="s">
        <v>355</v>
      </c>
      <c r="C11" s="30" t="s">
        <v>15</v>
      </c>
      <c r="D11" s="4"/>
      <c r="E11" s="5"/>
      <c r="F11" s="5"/>
      <c r="G11" s="1"/>
      <c r="H11" s="1"/>
    </row>
    <row r="12" spans="1:8" ht="15" x14ac:dyDescent="0.2">
      <c r="A12" s="13"/>
      <c r="B12" s="17" t="s">
        <v>351</v>
      </c>
      <c r="C12" s="30" t="s">
        <v>15</v>
      </c>
      <c r="D12" s="4"/>
      <c r="E12" s="5"/>
      <c r="F12" s="5"/>
      <c r="G12" s="1"/>
      <c r="H12" s="1"/>
    </row>
    <row r="13" spans="1:8" x14ac:dyDescent="0.2">
      <c r="A13" s="14" t="s">
        <v>16</v>
      </c>
      <c r="B13" s="28" t="s">
        <v>17</v>
      </c>
      <c r="C13" s="3" t="s">
        <v>18</v>
      </c>
      <c r="D13" s="4">
        <v>500</v>
      </c>
      <c r="E13" s="57"/>
      <c r="F13" s="5">
        <f>D13*E13</f>
        <v>0</v>
      </c>
      <c r="G13" s="1"/>
      <c r="H13" s="1"/>
    </row>
    <row r="14" spans="1:8" x14ac:dyDescent="0.2">
      <c r="A14" s="14" t="s">
        <v>19</v>
      </c>
      <c r="B14" s="28" t="s">
        <v>20</v>
      </c>
      <c r="C14" s="3" t="s">
        <v>18</v>
      </c>
      <c r="D14" s="4">
        <v>500</v>
      </c>
      <c r="E14" s="57"/>
      <c r="F14" s="5">
        <f t="shared" ref="F14:F21" si="0">D14*E14</f>
        <v>0</v>
      </c>
      <c r="G14" s="1"/>
      <c r="H14" s="1"/>
    </row>
    <row r="15" spans="1:8" x14ac:dyDescent="0.2">
      <c r="A15" s="14" t="s">
        <v>21</v>
      </c>
      <c r="B15" s="28" t="s">
        <v>22</v>
      </c>
      <c r="C15" s="3" t="s">
        <v>18</v>
      </c>
      <c r="D15" s="4">
        <v>500</v>
      </c>
      <c r="E15" s="57"/>
      <c r="F15" s="5">
        <f t="shared" si="0"/>
        <v>0</v>
      </c>
      <c r="G15" s="1"/>
      <c r="H15" s="1"/>
    </row>
    <row r="16" spans="1:8" ht="42.75" x14ac:dyDescent="0.2">
      <c r="A16" s="14" t="s">
        <v>23</v>
      </c>
      <c r="B16" s="28" t="s">
        <v>24</v>
      </c>
      <c r="C16" s="3" t="s">
        <v>18</v>
      </c>
      <c r="D16" s="4">
        <v>100</v>
      </c>
      <c r="E16" s="57"/>
      <c r="F16" s="5">
        <f t="shared" si="0"/>
        <v>0</v>
      </c>
      <c r="G16" s="1"/>
      <c r="H16" s="1"/>
    </row>
    <row r="17" spans="1:8" x14ac:dyDescent="0.2">
      <c r="A17" s="14" t="s">
        <v>25</v>
      </c>
      <c r="B17" s="28" t="s">
        <v>26</v>
      </c>
      <c r="C17" s="3" t="s">
        <v>18</v>
      </c>
      <c r="D17" s="4">
        <v>200</v>
      </c>
      <c r="E17" s="57"/>
      <c r="F17" s="5">
        <f t="shared" si="0"/>
        <v>0</v>
      </c>
      <c r="G17" s="1"/>
      <c r="H17" s="1"/>
    </row>
    <row r="18" spans="1:8" x14ac:dyDescent="0.2">
      <c r="A18" s="14" t="s">
        <v>27</v>
      </c>
      <c r="B18" s="28" t="s">
        <v>28</v>
      </c>
      <c r="C18" s="3" t="s">
        <v>18</v>
      </c>
      <c r="D18" s="4">
        <v>200</v>
      </c>
      <c r="E18" s="57"/>
      <c r="F18" s="5">
        <f t="shared" si="0"/>
        <v>0</v>
      </c>
      <c r="G18" s="1"/>
      <c r="H18" s="1"/>
    </row>
    <row r="19" spans="1:8" x14ac:dyDescent="0.2">
      <c r="A19" s="14" t="s">
        <v>29</v>
      </c>
      <c r="B19" s="28" t="s">
        <v>30</v>
      </c>
      <c r="C19" s="3" t="s">
        <v>18</v>
      </c>
      <c r="D19" s="4">
        <v>100</v>
      </c>
      <c r="E19" s="57"/>
      <c r="F19" s="5">
        <f t="shared" si="0"/>
        <v>0</v>
      </c>
      <c r="G19" s="1"/>
      <c r="H19" s="1"/>
    </row>
    <row r="20" spans="1:8" x14ac:dyDescent="0.2">
      <c r="A20" s="14" t="s">
        <v>31</v>
      </c>
      <c r="B20" s="28" t="s">
        <v>32</v>
      </c>
      <c r="C20" s="3" t="s">
        <v>18</v>
      </c>
      <c r="D20" s="4">
        <v>100</v>
      </c>
      <c r="E20" s="57"/>
      <c r="F20" s="5">
        <f t="shared" si="0"/>
        <v>0</v>
      </c>
      <c r="G20" s="1"/>
      <c r="H20" s="1"/>
    </row>
    <row r="21" spans="1:8" x14ac:dyDescent="0.2">
      <c r="A21" s="14" t="s">
        <v>33</v>
      </c>
      <c r="B21" s="28" t="s">
        <v>34</v>
      </c>
      <c r="C21" s="3" t="s">
        <v>35</v>
      </c>
      <c r="D21" s="4">
        <v>150</v>
      </c>
      <c r="E21" s="57"/>
      <c r="F21" s="5">
        <f t="shared" si="0"/>
        <v>0</v>
      </c>
      <c r="G21" s="1"/>
      <c r="H21" s="1"/>
    </row>
    <row r="22" spans="1:8" s="9" customFormat="1" ht="15" x14ac:dyDescent="0.25">
      <c r="A22" s="22" t="s">
        <v>36</v>
      </c>
      <c r="B22" s="27" t="s">
        <v>37</v>
      </c>
      <c r="C22" s="23"/>
      <c r="D22" s="24"/>
      <c r="E22" s="25"/>
      <c r="F22" s="25"/>
      <c r="G22" s="8"/>
      <c r="H22" s="8"/>
    </row>
    <row r="23" spans="1:8" ht="30" x14ac:dyDescent="0.25">
      <c r="A23" s="13" t="s">
        <v>38</v>
      </c>
      <c r="B23" s="17" t="s">
        <v>356</v>
      </c>
      <c r="C23" s="30" t="s">
        <v>15</v>
      </c>
      <c r="D23" s="6"/>
      <c r="E23" s="7"/>
      <c r="F23" s="7"/>
      <c r="G23" s="1"/>
      <c r="H23" s="1"/>
    </row>
    <row r="24" spans="1:8" ht="30" x14ac:dyDescent="0.25">
      <c r="A24" s="13" t="s">
        <v>39</v>
      </c>
      <c r="B24" s="17" t="s">
        <v>357</v>
      </c>
      <c r="C24" s="30" t="s">
        <v>15</v>
      </c>
      <c r="D24" s="6"/>
      <c r="E24" s="7"/>
      <c r="F24" s="7"/>
      <c r="G24" s="1"/>
      <c r="H24" s="1"/>
    </row>
    <row r="25" spans="1:8" ht="15" x14ac:dyDescent="0.25">
      <c r="A25" s="13" t="s">
        <v>40</v>
      </c>
      <c r="B25" s="17" t="s">
        <v>358</v>
      </c>
      <c r="C25" s="30" t="s">
        <v>15</v>
      </c>
      <c r="D25" s="6"/>
      <c r="E25" s="7"/>
      <c r="F25" s="7"/>
      <c r="G25" s="1"/>
      <c r="H25" s="1"/>
    </row>
    <row r="26" spans="1:8" ht="28.5" x14ac:dyDescent="0.2">
      <c r="A26" s="14" t="s">
        <v>41</v>
      </c>
      <c r="B26" s="28" t="s">
        <v>42</v>
      </c>
      <c r="C26" s="3" t="s">
        <v>18</v>
      </c>
      <c r="D26" s="4">
        <v>300</v>
      </c>
      <c r="E26" s="57"/>
      <c r="F26" s="5">
        <f>D26*E26</f>
        <v>0</v>
      </c>
      <c r="G26" s="1"/>
      <c r="H26" s="1"/>
    </row>
    <row r="27" spans="1:8" x14ac:dyDescent="0.2">
      <c r="A27" s="14" t="s">
        <v>43</v>
      </c>
      <c r="B27" s="28" t="s">
        <v>44</v>
      </c>
      <c r="C27" s="3" t="s">
        <v>18</v>
      </c>
      <c r="D27" s="4">
        <v>300</v>
      </c>
      <c r="E27" s="57"/>
      <c r="F27" s="5">
        <f t="shared" ref="F27:F39" si="1">D27*E27</f>
        <v>0</v>
      </c>
      <c r="G27" s="1"/>
      <c r="H27" s="1"/>
    </row>
    <row r="28" spans="1:8" x14ac:dyDescent="0.2">
      <c r="A28" s="14" t="s">
        <v>45</v>
      </c>
      <c r="B28" s="28" t="s">
        <v>46</v>
      </c>
      <c r="C28" s="3" t="s">
        <v>18</v>
      </c>
      <c r="D28" s="4">
        <v>150</v>
      </c>
      <c r="E28" s="57"/>
      <c r="F28" s="5">
        <f t="shared" si="1"/>
        <v>0</v>
      </c>
      <c r="G28" s="1"/>
      <c r="H28" s="1"/>
    </row>
    <row r="29" spans="1:8" x14ac:dyDescent="0.2">
      <c r="A29" s="14" t="s">
        <v>47</v>
      </c>
      <c r="B29" s="28" t="s">
        <v>48</v>
      </c>
      <c r="C29" s="3" t="s">
        <v>18</v>
      </c>
      <c r="D29" s="4">
        <v>150</v>
      </c>
      <c r="E29" s="57"/>
      <c r="F29" s="5">
        <f t="shared" si="1"/>
        <v>0</v>
      </c>
      <c r="G29" s="1"/>
      <c r="H29" s="1"/>
    </row>
    <row r="30" spans="1:8" x14ac:dyDescent="0.2">
      <c r="A30" s="14" t="s">
        <v>49</v>
      </c>
      <c r="B30" s="28" t="s">
        <v>50</v>
      </c>
      <c r="C30" s="3" t="s">
        <v>18</v>
      </c>
      <c r="D30" s="4">
        <v>2000</v>
      </c>
      <c r="E30" s="57"/>
      <c r="F30" s="5">
        <f t="shared" si="1"/>
        <v>0</v>
      </c>
      <c r="G30" s="1"/>
      <c r="H30" s="1"/>
    </row>
    <row r="31" spans="1:8" x14ac:dyDescent="0.2">
      <c r="A31" s="14" t="s">
        <v>51</v>
      </c>
      <c r="B31" s="28" t="s">
        <v>52</v>
      </c>
      <c r="C31" s="3" t="s">
        <v>18</v>
      </c>
      <c r="D31" s="4">
        <v>300</v>
      </c>
      <c r="E31" s="57"/>
      <c r="F31" s="5">
        <f t="shared" si="1"/>
        <v>0</v>
      </c>
      <c r="G31" s="1"/>
      <c r="H31" s="1"/>
    </row>
    <row r="32" spans="1:8" x14ac:dyDescent="0.2">
      <c r="A32" s="14" t="s">
        <v>53</v>
      </c>
      <c r="B32" s="28" t="s">
        <v>54</v>
      </c>
      <c r="C32" s="3" t="s">
        <v>18</v>
      </c>
      <c r="D32" s="4">
        <v>350</v>
      </c>
      <c r="E32" s="57"/>
      <c r="F32" s="5">
        <f t="shared" si="1"/>
        <v>0</v>
      </c>
      <c r="G32" s="1"/>
      <c r="H32" s="1"/>
    </row>
    <row r="33" spans="1:8" x14ac:dyDescent="0.2">
      <c r="A33" s="14" t="s">
        <v>55</v>
      </c>
      <c r="B33" s="28" t="s">
        <v>56</v>
      </c>
      <c r="C33" s="3" t="s">
        <v>18</v>
      </c>
      <c r="D33" s="4">
        <v>250</v>
      </c>
      <c r="E33" s="57"/>
      <c r="F33" s="5">
        <f t="shared" si="1"/>
        <v>0</v>
      </c>
      <c r="G33" s="1"/>
      <c r="H33" s="1"/>
    </row>
    <row r="34" spans="1:8" x14ac:dyDescent="0.2">
      <c r="A34" s="14" t="s">
        <v>57</v>
      </c>
      <c r="B34" s="28" t="s">
        <v>58</v>
      </c>
      <c r="C34" s="3" t="s">
        <v>18</v>
      </c>
      <c r="D34" s="4">
        <v>600</v>
      </c>
      <c r="E34" s="57"/>
      <c r="F34" s="5">
        <f t="shared" si="1"/>
        <v>0</v>
      </c>
      <c r="G34" s="1"/>
      <c r="H34" s="1"/>
    </row>
    <row r="35" spans="1:8" x14ac:dyDescent="0.2">
      <c r="A35" s="14" t="s">
        <v>59</v>
      </c>
      <c r="B35" s="28" t="s">
        <v>60</v>
      </c>
      <c r="C35" s="3" t="s">
        <v>18</v>
      </c>
      <c r="D35" s="4">
        <v>200</v>
      </c>
      <c r="E35" s="57"/>
      <c r="F35" s="5">
        <f t="shared" si="1"/>
        <v>0</v>
      </c>
      <c r="G35" s="1"/>
      <c r="H35" s="1"/>
    </row>
    <row r="36" spans="1:8" x14ac:dyDescent="0.2">
      <c r="A36" s="14" t="s">
        <v>61</v>
      </c>
      <c r="B36" s="28" t="s">
        <v>62</v>
      </c>
      <c r="C36" s="3" t="s">
        <v>18</v>
      </c>
      <c r="D36" s="4">
        <v>300</v>
      </c>
      <c r="E36" s="57"/>
      <c r="F36" s="5">
        <f t="shared" si="1"/>
        <v>0</v>
      </c>
      <c r="G36" s="1"/>
      <c r="H36" s="1"/>
    </row>
    <row r="37" spans="1:8" x14ac:dyDescent="0.2">
      <c r="A37" s="14" t="s">
        <v>63</v>
      </c>
      <c r="B37" s="28" t="s">
        <v>64</v>
      </c>
      <c r="C37" s="3" t="s">
        <v>18</v>
      </c>
      <c r="D37" s="4">
        <v>300</v>
      </c>
      <c r="E37" s="57"/>
      <c r="F37" s="5">
        <f t="shared" si="1"/>
        <v>0</v>
      </c>
      <c r="G37" s="1"/>
      <c r="H37" s="1"/>
    </row>
    <row r="38" spans="1:8" x14ac:dyDescent="0.2">
      <c r="A38" s="14" t="s">
        <v>65</v>
      </c>
      <c r="B38" s="28" t="s">
        <v>66</v>
      </c>
      <c r="C38" s="3" t="s">
        <v>18</v>
      </c>
      <c r="D38" s="4">
        <v>350</v>
      </c>
      <c r="E38" s="57"/>
      <c r="F38" s="5">
        <f t="shared" si="1"/>
        <v>0</v>
      </c>
      <c r="G38" s="1"/>
      <c r="H38" s="1"/>
    </row>
    <row r="39" spans="1:8" x14ac:dyDescent="0.2">
      <c r="A39" s="14" t="s">
        <v>67</v>
      </c>
      <c r="B39" s="28" t="s">
        <v>68</v>
      </c>
      <c r="C39" s="3" t="s">
        <v>18</v>
      </c>
      <c r="D39" s="4">
        <v>250</v>
      </c>
      <c r="E39" s="57"/>
      <c r="F39" s="5">
        <f t="shared" si="1"/>
        <v>0</v>
      </c>
      <c r="G39" s="1"/>
      <c r="H39" s="1"/>
    </row>
    <row r="40" spans="1:8" s="9" customFormat="1" ht="15" x14ac:dyDescent="0.25">
      <c r="A40" s="22" t="s">
        <v>69</v>
      </c>
      <c r="B40" s="27" t="s">
        <v>70</v>
      </c>
      <c r="C40" s="23"/>
      <c r="D40" s="24"/>
      <c r="E40" s="25"/>
      <c r="F40" s="25"/>
      <c r="G40" s="8"/>
      <c r="H40" s="8"/>
    </row>
    <row r="41" spans="1:8" ht="75" x14ac:dyDescent="0.2">
      <c r="A41" s="13" t="s">
        <v>71</v>
      </c>
      <c r="B41" s="17" t="s">
        <v>72</v>
      </c>
      <c r="C41" s="30" t="s">
        <v>15</v>
      </c>
      <c r="D41" s="4"/>
      <c r="E41" s="5"/>
      <c r="F41" s="5"/>
      <c r="G41" s="1"/>
      <c r="H41" s="1"/>
    </row>
    <row r="42" spans="1:8" ht="42.75" x14ac:dyDescent="0.2">
      <c r="A42" s="14" t="s">
        <v>73</v>
      </c>
      <c r="B42" s="28" t="s">
        <v>74</v>
      </c>
      <c r="C42" s="3" t="s">
        <v>75</v>
      </c>
      <c r="D42" s="4">
        <v>6</v>
      </c>
      <c r="E42" s="57"/>
      <c r="F42" s="5">
        <f>D42*E42</f>
        <v>0</v>
      </c>
      <c r="G42" s="1"/>
      <c r="H42" s="1"/>
    </row>
    <row r="43" spans="1:8" ht="28.5" x14ac:dyDescent="0.2">
      <c r="A43" s="14" t="s">
        <v>76</v>
      </c>
      <c r="B43" s="28" t="s">
        <v>77</v>
      </c>
      <c r="C43" s="3" t="s">
        <v>75</v>
      </c>
      <c r="D43" s="4">
        <v>8</v>
      </c>
      <c r="E43" s="57"/>
      <c r="F43" s="5">
        <f t="shared" ref="F43:F80" si="2">D43*E43</f>
        <v>0</v>
      </c>
      <c r="G43" s="1"/>
      <c r="H43" s="1"/>
    </row>
    <row r="44" spans="1:8" ht="57" x14ac:dyDescent="0.2">
      <c r="A44" s="14" t="s">
        <v>78</v>
      </c>
      <c r="B44" s="28" t="s">
        <v>79</v>
      </c>
      <c r="C44" s="3" t="s">
        <v>75</v>
      </c>
      <c r="D44" s="4">
        <v>5</v>
      </c>
      <c r="E44" s="57"/>
      <c r="F44" s="5">
        <f t="shared" si="2"/>
        <v>0</v>
      </c>
      <c r="G44" s="1"/>
      <c r="H44" s="1"/>
    </row>
    <row r="45" spans="1:8" ht="42.75" x14ac:dyDescent="0.2">
      <c r="A45" s="14" t="s">
        <v>80</v>
      </c>
      <c r="B45" s="28" t="s">
        <v>81</v>
      </c>
      <c r="C45" s="3" t="s">
        <v>75</v>
      </c>
      <c r="D45" s="4">
        <v>3</v>
      </c>
      <c r="E45" s="57"/>
      <c r="F45" s="5">
        <f t="shared" si="2"/>
        <v>0</v>
      </c>
      <c r="G45" s="1"/>
      <c r="H45" s="1"/>
    </row>
    <row r="46" spans="1:8" ht="57" x14ac:dyDescent="0.2">
      <c r="A46" s="14" t="s">
        <v>82</v>
      </c>
      <c r="B46" s="28" t="s">
        <v>83</v>
      </c>
      <c r="C46" s="3" t="s">
        <v>75</v>
      </c>
      <c r="D46" s="4">
        <v>3</v>
      </c>
      <c r="E46" s="57"/>
      <c r="F46" s="5">
        <f t="shared" si="2"/>
        <v>0</v>
      </c>
      <c r="G46" s="1"/>
      <c r="H46" s="1"/>
    </row>
    <row r="47" spans="1:8" x14ac:dyDescent="0.2">
      <c r="A47" s="14" t="s">
        <v>84</v>
      </c>
      <c r="B47" s="28" t="s">
        <v>85</v>
      </c>
      <c r="C47" s="3" t="s">
        <v>75</v>
      </c>
      <c r="D47" s="4">
        <v>220</v>
      </c>
      <c r="E47" s="57"/>
      <c r="F47" s="5">
        <f t="shared" si="2"/>
        <v>0</v>
      </c>
      <c r="G47" s="1"/>
      <c r="H47" s="1"/>
    </row>
    <row r="48" spans="1:8" x14ac:dyDescent="0.2">
      <c r="A48" s="14" t="s">
        <v>86</v>
      </c>
      <c r="B48" s="28" t="s">
        <v>87</v>
      </c>
      <c r="C48" s="3" t="s">
        <v>75</v>
      </c>
      <c r="D48" s="4">
        <v>170</v>
      </c>
      <c r="E48" s="57"/>
      <c r="F48" s="5">
        <f t="shared" si="2"/>
        <v>0</v>
      </c>
      <c r="G48" s="1"/>
      <c r="H48" s="1"/>
    </row>
    <row r="49" spans="1:8" x14ac:dyDescent="0.2">
      <c r="A49" s="14" t="s">
        <v>88</v>
      </c>
      <c r="B49" s="28" t="s">
        <v>89</v>
      </c>
      <c r="C49" s="3" t="s">
        <v>75</v>
      </c>
      <c r="D49" s="4">
        <v>28</v>
      </c>
      <c r="E49" s="57"/>
      <c r="F49" s="5">
        <f t="shared" si="2"/>
        <v>0</v>
      </c>
      <c r="G49" s="1"/>
      <c r="H49" s="1"/>
    </row>
    <row r="50" spans="1:8" x14ac:dyDescent="0.2">
      <c r="A50" s="14" t="s">
        <v>90</v>
      </c>
      <c r="B50" s="28" t="s">
        <v>91</v>
      </c>
      <c r="C50" s="3" t="s">
        <v>75</v>
      </c>
      <c r="D50" s="4">
        <v>35</v>
      </c>
      <c r="E50" s="57"/>
      <c r="F50" s="5">
        <f t="shared" si="2"/>
        <v>0</v>
      </c>
      <c r="G50" s="1"/>
      <c r="H50" s="1"/>
    </row>
    <row r="51" spans="1:8" x14ac:dyDescent="0.2">
      <c r="A51" s="14" t="s">
        <v>92</v>
      </c>
      <c r="B51" s="28" t="s">
        <v>93</v>
      </c>
      <c r="C51" s="3" t="s">
        <v>75</v>
      </c>
      <c r="D51" s="4">
        <v>7</v>
      </c>
      <c r="E51" s="57"/>
      <c r="F51" s="5">
        <f t="shared" si="2"/>
        <v>0</v>
      </c>
      <c r="G51" s="1"/>
      <c r="H51" s="1"/>
    </row>
    <row r="52" spans="1:8" ht="28.5" x14ac:dyDescent="0.2">
      <c r="A52" s="14" t="s">
        <v>94</v>
      </c>
      <c r="B52" s="28" t="s">
        <v>95</v>
      </c>
      <c r="C52" s="3" t="s">
        <v>75</v>
      </c>
      <c r="D52" s="4">
        <v>2</v>
      </c>
      <c r="E52" s="57"/>
      <c r="F52" s="5">
        <f t="shared" si="2"/>
        <v>0</v>
      </c>
      <c r="G52" s="1"/>
      <c r="H52" s="1"/>
    </row>
    <row r="53" spans="1:8" ht="28.5" x14ac:dyDescent="0.2">
      <c r="A53" s="14" t="s">
        <v>96</v>
      </c>
      <c r="B53" s="28" t="s">
        <v>97</v>
      </c>
      <c r="C53" s="3" t="s">
        <v>75</v>
      </c>
      <c r="D53" s="4">
        <v>2</v>
      </c>
      <c r="E53" s="57"/>
      <c r="F53" s="5">
        <f t="shared" si="2"/>
        <v>0</v>
      </c>
      <c r="G53" s="1"/>
      <c r="H53" s="1"/>
    </row>
    <row r="54" spans="1:8" ht="42.75" x14ac:dyDescent="0.2">
      <c r="A54" s="14" t="s">
        <v>98</v>
      </c>
      <c r="B54" s="28" t="s">
        <v>99</v>
      </c>
      <c r="C54" s="3" t="s">
        <v>75</v>
      </c>
      <c r="D54" s="4">
        <v>2</v>
      </c>
      <c r="E54" s="57"/>
      <c r="F54" s="5">
        <f t="shared" si="2"/>
        <v>0</v>
      </c>
      <c r="G54" s="1"/>
      <c r="H54" s="1"/>
    </row>
    <row r="55" spans="1:8" ht="28.5" x14ac:dyDescent="0.2">
      <c r="A55" s="14" t="s">
        <v>100</v>
      </c>
      <c r="B55" s="28" t="s">
        <v>101</v>
      </c>
      <c r="C55" s="3" t="s">
        <v>75</v>
      </c>
      <c r="D55" s="4">
        <v>7</v>
      </c>
      <c r="E55" s="57"/>
      <c r="F55" s="5">
        <f t="shared" si="2"/>
        <v>0</v>
      </c>
      <c r="G55" s="1"/>
      <c r="H55" s="1"/>
    </row>
    <row r="56" spans="1:8" ht="28.5" x14ac:dyDescent="0.2">
      <c r="A56" s="14" t="s">
        <v>102</v>
      </c>
      <c r="B56" s="28" t="s">
        <v>103</v>
      </c>
      <c r="C56" s="3" t="s">
        <v>75</v>
      </c>
      <c r="D56" s="4">
        <v>3</v>
      </c>
      <c r="E56" s="57"/>
      <c r="F56" s="5">
        <f t="shared" si="2"/>
        <v>0</v>
      </c>
      <c r="G56" s="1"/>
      <c r="H56" s="1"/>
    </row>
    <row r="57" spans="1:8" x14ac:dyDescent="0.2">
      <c r="A57" s="14" t="s">
        <v>104</v>
      </c>
      <c r="B57" s="28" t="s">
        <v>105</v>
      </c>
      <c r="C57" s="3" t="s">
        <v>75</v>
      </c>
      <c r="D57" s="4">
        <v>4</v>
      </c>
      <c r="E57" s="57"/>
      <c r="F57" s="5">
        <f t="shared" si="2"/>
        <v>0</v>
      </c>
      <c r="G57" s="1"/>
      <c r="H57" s="1"/>
    </row>
    <row r="58" spans="1:8" x14ac:dyDescent="0.2">
      <c r="A58" s="14" t="s">
        <v>106</v>
      </c>
      <c r="B58" s="28" t="s">
        <v>107</v>
      </c>
      <c r="C58" s="3" t="s">
        <v>75</v>
      </c>
      <c r="D58" s="4">
        <v>15</v>
      </c>
      <c r="E58" s="57"/>
      <c r="F58" s="5">
        <f t="shared" si="2"/>
        <v>0</v>
      </c>
      <c r="G58" s="1"/>
      <c r="H58" s="1"/>
    </row>
    <row r="59" spans="1:8" x14ac:dyDescent="0.2">
      <c r="A59" s="14" t="s">
        <v>108</v>
      </c>
      <c r="B59" s="28" t="s">
        <v>109</v>
      </c>
      <c r="C59" s="3" t="s">
        <v>75</v>
      </c>
      <c r="D59" s="4">
        <v>28</v>
      </c>
      <c r="E59" s="57"/>
      <c r="F59" s="5">
        <f t="shared" si="2"/>
        <v>0</v>
      </c>
      <c r="G59" s="1"/>
      <c r="H59" s="1"/>
    </row>
    <row r="60" spans="1:8" x14ac:dyDescent="0.2">
      <c r="A60" s="14" t="s">
        <v>110</v>
      </c>
      <c r="B60" s="28" t="s">
        <v>111</v>
      </c>
      <c r="C60" s="3" t="s">
        <v>75</v>
      </c>
      <c r="D60" s="4">
        <v>2</v>
      </c>
      <c r="E60" s="57"/>
      <c r="F60" s="5">
        <f t="shared" si="2"/>
        <v>0</v>
      </c>
      <c r="G60" s="1"/>
      <c r="H60" s="1"/>
    </row>
    <row r="61" spans="1:8" x14ac:dyDescent="0.2">
      <c r="A61" s="14" t="s">
        <v>112</v>
      </c>
      <c r="B61" s="28" t="s">
        <v>113</v>
      </c>
      <c r="C61" s="3" t="s">
        <v>75</v>
      </c>
      <c r="D61" s="4">
        <v>2</v>
      </c>
      <c r="E61" s="57"/>
      <c r="F61" s="5">
        <f t="shared" si="2"/>
        <v>0</v>
      </c>
      <c r="G61" s="1"/>
      <c r="H61" s="1"/>
    </row>
    <row r="62" spans="1:8" x14ac:dyDescent="0.2">
      <c r="A62" s="14" t="s">
        <v>114</v>
      </c>
      <c r="B62" s="28" t="s">
        <v>115</v>
      </c>
      <c r="C62" s="3" t="s">
        <v>75</v>
      </c>
      <c r="D62" s="4">
        <v>4</v>
      </c>
      <c r="E62" s="57"/>
      <c r="F62" s="5">
        <f t="shared" si="2"/>
        <v>0</v>
      </c>
      <c r="G62" s="1"/>
      <c r="H62" s="1"/>
    </row>
    <row r="63" spans="1:8" x14ac:dyDescent="0.2">
      <c r="A63" s="14" t="s">
        <v>116</v>
      </c>
      <c r="B63" s="28" t="s">
        <v>117</v>
      </c>
      <c r="C63" s="3" t="s">
        <v>75</v>
      </c>
      <c r="D63" s="4">
        <v>1</v>
      </c>
      <c r="E63" s="57"/>
      <c r="F63" s="5">
        <f t="shared" si="2"/>
        <v>0</v>
      </c>
      <c r="G63" s="1"/>
      <c r="H63" s="1"/>
    </row>
    <row r="64" spans="1:8" x14ac:dyDescent="0.2">
      <c r="A64" s="14" t="s">
        <v>118</v>
      </c>
      <c r="B64" s="28" t="s">
        <v>119</v>
      </c>
      <c r="C64" s="3" t="s">
        <v>75</v>
      </c>
      <c r="D64" s="4">
        <v>1</v>
      </c>
      <c r="E64" s="57"/>
      <c r="F64" s="5">
        <f t="shared" si="2"/>
        <v>0</v>
      </c>
      <c r="G64" s="1"/>
      <c r="H64" s="1"/>
    </row>
    <row r="65" spans="1:8" x14ac:dyDescent="0.2">
      <c r="A65" s="14" t="s">
        <v>120</v>
      </c>
      <c r="B65" s="28" t="s">
        <v>121</v>
      </c>
      <c r="C65" s="3" t="s">
        <v>75</v>
      </c>
      <c r="D65" s="4">
        <v>4</v>
      </c>
      <c r="E65" s="57"/>
      <c r="F65" s="5">
        <f t="shared" si="2"/>
        <v>0</v>
      </c>
      <c r="G65" s="1"/>
      <c r="H65" s="1"/>
    </row>
    <row r="66" spans="1:8" x14ac:dyDescent="0.2">
      <c r="A66" s="14" t="s">
        <v>122</v>
      </c>
      <c r="B66" s="28" t="s">
        <v>123</v>
      </c>
      <c r="C66" s="3" t="s">
        <v>75</v>
      </c>
      <c r="D66" s="4">
        <v>1</v>
      </c>
      <c r="E66" s="57"/>
      <c r="F66" s="5">
        <f t="shared" si="2"/>
        <v>0</v>
      </c>
      <c r="G66" s="1"/>
      <c r="H66" s="1"/>
    </row>
    <row r="67" spans="1:8" x14ac:dyDescent="0.2">
      <c r="A67" s="14" t="s">
        <v>124</v>
      </c>
      <c r="B67" s="28" t="s">
        <v>125</v>
      </c>
      <c r="C67" s="3" t="s">
        <v>75</v>
      </c>
      <c r="D67" s="4">
        <v>1</v>
      </c>
      <c r="E67" s="57"/>
      <c r="F67" s="5">
        <f t="shared" si="2"/>
        <v>0</v>
      </c>
      <c r="G67" s="1"/>
      <c r="H67" s="1"/>
    </row>
    <row r="68" spans="1:8" x14ac:dyDescent="0.2">
      <c r="A68" s="14" t="s">
        <v>126</v>
      </c>
      <c r="B68" s="28" t="s">
        <v>127</v>
      </c>
      <c r="C68" s="3" t="s">
        <v>75</v>
      </c>
      <c r="D68" s="4">
        <v>1</v>
      </c>
      <c r="E68" s="57"/>
      <c r="F68" s="5">
        <f t="shared" si="2"/>
        <v>0</v>
      </c>
      <c r="G68" s="1"/>
      <c r="H68" s="1"/>
    </row>
    <row r="69" spans="1:8" x14ac:dyDescent="0.2">
      <c r="A69" s="14" t="s">
        <v>128</v>
      </c>
      <c r="B69" s="28" t="s">
        <v>129</v>
      </c>
      <c r="C69" s="3" t="s">
        <v>75</v>
      </c>
      <c r="D69" s="4">
        <v>1</v>
      </c>
      <c r="E69" s="57"/>
      <c r="F69" s="5">
        <f t="shared" si="2"/>
        <v>0</v>
      </c>
      <c r="G69" s="1"/>
      <c r="H69" s="1"/>
    </row>
    <row r="70" spans="1:8" x14ac:dyDescent="0.2">
      <c r="A70" s="14" t="s">
        <v>130</v>
      </c>
      <c r="B70" s="28" t="s">
        <v>131</v>
      </c>
      <c r="C70" s="3" t="s">
        <v>75</v>
      </c>
      <c r="D70" s="4">
        <v>8</v>
      </c>
      <c r="E70" s="57"/>
      <c r="F70" s="5">
        <f t="shared" si="2"/>
        <v>0</v>
      </c>
      <c r="G70" s="1"/>
      <c r="H70" s="1"/>
    </row>
    <row r="71" spans="1:8" x14ac:dyDescent="0.2">
      <c r="A71" s="14" t="s">
        <v>132</v>
      </c>
      <c r="B71" s="28" t="s">
        <v>133</v>
      </c>
      <c r="C71" s="3" t="s">
        <v>75</v>
      </c>
      <c r="D71" s="4">
        <v>24</v>
      </c>
      <c r="E71" s="57"/>
      <c r="F71" s="5">
        <f t="shared" si="2"/>
        <v>0</v>
      </c>
      <c r="G71" s="1"/>
      <c r="H71" s="1"/>
    </row>
    <row r="72" spans="1:8" ht="28.5" x14ac:dyDescent="0.2">
      <c r="A72" s="14" t="s">
        <v>134</v>
      </c>
      <c r="B72" s="28" t="s">
        <v>135</v>
      </c>
      <c r="C72" s="3" t="s">
        <v>75</v>
      </c>
      <c r="D72" s="4">
        <v>4</v>
      </c>
      <c r="E72" s="57"/>
      <c r="F72" s="5">
        <f t="shared" si="2"/>
        <v>0</v>
      </c>
      <c r="G72" s="1"/>
      <c r="H72" s="1"/>
    </row>
    <row r="73" spans="1:8" x14ac:dyDescent="0.2">
      <c r="A73" s="14" t="s">
        <v>136</v>
      </c>
      <c r="B73" s="28" t="s">
        <v>137</v>
      </c>
      <c r="C73" s="3" t="s">
        <v>75</v>
      </c>
      <c r="D73" s="4">
        <v>8</v>
      </c>
      <c r="E73" s="57"/>
      <c r="F73" s="5">
        <f t="shared" si="2"/>
        <v>0</v>
      </c>
      <c r="G73" s="1"/>
      <c r="H73" s="1"/>
    </row>
    <row r="74" spans="1:8" x14ac:dyDescent="0.2">
      <c r="A74" s="14" t="s">
        <v>138</v>
      </c>
      <c r="B74" s="28" t="s">
        <v>139</v>
      </c>
      <c r="C74" s="3" t="s">
        <v>75</v>
      </c>
      <c r="D74" s="4">
        <v>1</v>
      </c>
      <c r="E74" s="57"/>
      <c r="F74" s="5">
        <f t="shared" si="2"/>
        <v>0</v>
      </c>
      <c r="G74" s="1"/>
      <c r="H74" s="1"/>
    </row>
    <row r="75" spans="1:8" x14ac:dyDescent="0.2">
      <c r="A75" s="14" t="s">
        <v>140</v>
      </c>
      <c r="B75" s="28" t="s">
        <v>141</v>
      </c>
      <c r="C75" s="3" t="s">
        <v>75</v>
      </c>
      <c r="D75" s="4">
        <v>18</v>
      </c>
      <c r="E75" s="57"/>
      <c r="F75" s="5">
        <f t="shared" si="2"/>
        <v>0</v>
      </c>
      <c r="G75" s="1"/>
      <c r="H75" s="1"/>
    </row>
    <row r="76" spans="1:8" x14ac:dyDescent="0.2">
      <c r="A76" s="14" t="s">
        <v>142</v>
      </c>
      <c r="B76" s="28" t="s">
        <v>143</v>
      </c>
      <c r="C76" s="3" t="s">
        <v>75</v>
      </c>
      <c r="D76" s="4">
        <v>6</v>
      </c>
      <c r="E76" s="57"/>
      <c r="F76" s="5">
        <f t="shared" si="2"/>
        <v>0</v>
      </c>
      <c r="G76" s="1"/>
      <c r="H76" s="1"/>
    </row>
    <row r="77" spans="1:8" x14ac:dyDescent="0.2">
      <c r="A77" s="14" t="s">
        <v>144</v>
      </c>
      <c r="B77" s="28" t="s">
        <v>145</v>
      </c>
      <c r="C77" s="3" t="s">
        <v>75</v>
      </c>
      <c r="D77" s="4">
        <v>3</v>
      </c>
      <c r="E77" s="57"/>
      <c r="F77" s="5">
        <f t="shared" si="2"/>
        <v>0</v>
      </c>
      <c r="G77" s="1"/>
      <c r="H77" s="1"/>
    </row>
    <row r="78" spans="1:8" ht="42.75" x14ac:dyDescent="0.2">
      <c r="A78" s="14" t="s">
        <v>146</v>
      </c>
      <c r="B78" s="28" t="s">
        <v>147</v>
      </c>
      <c r="C78" s="3" t="s">
        <v>75</v>
      </c>
      <c r="D78" s="4">
        <v>3</v>
      </c>
      <c r="E78" s="57"/>
      <c r="F78" s="5">
        <f t="shared" si="2"/>
        <v>0</v>
      </c>
      <c r="G78" s="1"/>
      <c r="H78" s="1"/>
    </row>
    <row r="79" spans="1:8" x14ac:dyDescent="0.2">
      <c r="A79" s="14" t="s">
        <v>148</v>
      </c>
      <c r="B79" s="28" t="s">
        <v>149</v>
      </c>
      <c r="C79" s="3" t="s">
        <v>75</v>
      </c>
      <c r="D79" s="4">
        <v>2</v>
      </c>
      <c r="E79" s="57"/>
      <c r="F79" s="5">
        <f t="shared" si="2"/>
        <v>0</v>
      </c>
      <c r="G79" s="1"/>
      <c r="H79" s="1"/>
    </row>
    <row r="80" spans="1:8" x14ac:dyDescent="0.2">
      <c r="A80" s="14" t="s">
        <v>150</v>
      </c>
      <c r="B80" s="28" t="s">
        <v>151</v>
      </c>
      <c r="C80" s="3" t="s">
        <v>75</v>
      </c>
      <c r="D80" s="4">
        <v>1</v>
      </c>
      <c r="E80" s="57"/>
      <c r="F80" s="5">
        <f t="shared" si="2"/>
        <v>0</v>
      </c>
      <c r="G80" s="1"/>
      <c r="H80" s="1"/>
    </row>
    <row r="81" spans="1:8" s="9" customFormat="1" ht="15" x14ac:dyDescent="0.25">
      <c r="A81" s="22" t="s">
        <v>152</v>
      </c>
      <c r="B81" s="27" t="s">
        <v>153</v>
      </c>
      <c r="C81" s="23"/>
      <c r="D81" s="24"/>
      <c r="E81" s="25"/>
      <c r="F81" s="25"/>
      <c r="G81" s="8"/>
      <c r="H81" s="8"/>
    </row>
    <row r="82" spans="1:8" ht="15" x14ac:dyDescent="0.25">
      <c r="A82" s="13" t="s">
        <v>154</v>
      </c>
      <c r="B82" s="17" t="s">
        <v>360</v>
      </c>
      <c r="C82" s="30" t="s">
        <v>15</v>
      </c>
      <c r="D82" s="6"/>
      <c r="E82" s="5"/>
      <c r="F82" s="5"/>
      <c r="G82" s="1"/>
      <c r="H82" s="1"/>
    </row>
    <row r="83" spans="1:8" ht="15" x14ac:dyDescent="0.25">
      <c r="A83" s="13"/>
      <c r="B83" s="17" t="s">
        <v>359</v>
      </c>
      <c r="C83" s="30" t="s">
        <v>15</v>
      </c>
      <c r="D83" s="6"/>
      <c r="E83" s="5"/>
      <c r="F83" s="5"/>
      <c r="G83" s="1"/>
      <c r="H83" s="1"/>
    </row>
    <row r="84" spans="1:8" ht="30" x14ac:dyDescent="0.25">
      <c r="A84" s="13"/>
      <c r="B84" s="17" t="s">
        <v>361</v>
      </c>
      <c r="C84" s="30" t="s">
        <v>15</v>
      </c>
      <c r="D84" s="6"/>
      <c r="E84" s="5"/>
      <c r="F84" s="5"/>
      <c r="G84" s="1"/>
      <c r="H84" s="1"/>
    </row>
    <row r="85" spans="1:8" ht="15" x14ac:dyDescent="0.25">
      <c r="A85" s="13"/>
      <c r="B85" s="17" t="s">
        <v>362</v>
      </c>
      <c r="C85" s="30" t="s">
        <v>15</v>
      </c>
      <c r="D85" s="6"/>
      <c r="E85" s="5"/>
      <c r="F85" s="5"/>
      <c r="G85" s="1"/>
      <c r="H85" s="1"/>
    </row>
    <row r="86" spans="1:8" ht="15" x14ac:dyDescent="0.25">
      <c r="A86" s="13"/>
      <c r="B86" s="17" t="s">
        <v>363</v>
      </c>
      <c r="C86" s="30" t="s">
        <v>15</v>
      </c>
      <c r="D86" s="6"/>
      <c r="E86" s="5"/>
      <c r="F86" s="5"/>
      <c r="G86" s="1"/>
      <c r="H86" s="1"/>
    </row>
    <row r="87" spans="1:8" ht="15" x14ac:dyDescent="0.25">
      <c r="A87" s="13"/>
      <c r="B87" s="17" t="s">
        <v>364</v>
      </c>
      <c r="C87" s="30" t="s">
        <v>15</v>
      </c>
      <c r="D87" s="6"/>
      <c r="E87" s="5"/>
      <c r="F87" s="5"/>
      <c r="G87" s="1"/>
      <c r="H87" s="1"/>
    </row>
    <row r="88" spans="1:8" ht="15" x14ac:dyDescent="0.25">
      <c r="A88" s="13"/>
      <c r="B88" s="17" t="s">
        <v>365</v>
      </c>
      <c r="C88" s="30" t="s">
        <v>15</v>
      </c>
      <c r="D88" s="6"/>
      <c r="E88" s="5"/>
      <c r="F88" s="5"/>
      <c r="G88" s="1"/>
      <c r="H88" s="1"/>
    </row>
    <row r="89" spans="1:8" ht="30" x14ac:dyDescent="0.25">
      <c r="A89" s="13"/>
      <c r="B89" s="17" t="s">
        <v>366</v>
      </c>
      <c r="C89" s="30" t="s">
        <v>15</v>
      </c>
      <c r="D89" s="6"/>
      <c r="E89" s="5"/>
      <c r="F89" s="5"/>
      <c r="G89" s="1"/>
      <c r="H89" s="1"/>
    </row>
    <row r="90" spans="1:8" ht="30" x14ac:dyDescent="0.25">
      <c r="A90" s="13"/>
      <c r="B90" s="17" t="s">
        <v>367</v>
      </c>
      <c r="C90" s="30" t="s">
        <v>15</v>
      </c>
      <c r="D90" s="6"/>
      <c r="E90" s="5"/>
      <c r="F90" s="5"/>
      <c r="G90" s="1"/>
      <c r="H90" s="1"/>
    </row>
    <row r="91" spans="1:8" ht="15" x14ac:dyDescent="0.25">
      <c r="A91" s="13"/>
      <c r="B91" s="17" t="s">
        <v>368</v>
      </c>
      <c r="C91" s="30" t="s">
        <v>15</v>
      </c>
      <c r="D91" s="6"/>
      <c r="E91" s="5"/>
      <c r="F91" s="5"/>
      <c r="G91" s="1"/>
      <c r="H91" s="1"/>
    </row>
    <row r="92" spans="1:8" ht="57" x14ac:dyDescent="0.2">
      <c r="A92" s="14" t="s">
        <v>155</v>
      </c>
      <c r="B92" s="28" t="s">
        <v>156</v>
      </c>
      <c r="C92" s="3" t="s">
        <v>157</v>
      </c>
      <c r="D92" s="4">
        <v>12</v>
      </c>
      <c r="E92" s="57"/>
      <c r="F92" s="5">
        <f>D92*E92</f>
        <v>0</v>
      </c>
      <c r="G92" s="1"/>
      <c r="H92" s="1"/>
    </row>
    <row r="93" spans="1:8" ht="42.75" x14ac:dyDescent="0.2">
      <c r="A93" s="14" t="s">
        <v>158</v>
      </c>
      <c r="B93" s="28" t="s">
        <v>159</v>
      </c>
      <c r="C93" s="3" t="s">
        <v>157</v>
      </c>
      <c r="D93" s="4">
        <v>3</v>
      </c>
      <c r="E93" s="57"/>
      <c r="F93" s="5">
        <f t="shared" ref="F93:F96" si="3">D93*E93</f>
        <v>0</v>
      </c>
      <c r="G93" s="1"/>
      <c r="H93" s="1"/>
    </row>
    <row r="94" spans="1:8" ht="42.75" x14ac:dyDescent="0.2">
      <c r="A94" s="14" t="s">
        <v>160</v>
      </c>
      <c r="B94" s="28" t="s">
        <v>161</v>
      </c>
      <c r="C94" s="3" t="s">
        <v>157</v>
      </c>
      <c r="D94" s="4">
        <v>30</v>
      </c>
      <c r="E94" s="57"/>
      <c r="F94" s="5">
        <f t="shared" si="3"/>
        <v>0</v>
      </c>
      <c r="G94" s="1"/>
      <c r="H94" s="1"/>
    </row>
    <row r="95" spans="1:8" ht="28.5" x14ac:dyDescent="0.2">
      <c r="A95" s="14" t="s">
        <v>162</v>
      </c>
      <c r="B95" s="28" t="s">
        <v>163</v>
      </c>
      <c r="C95" s="3" t="s">
        <v>157</v>
      </c>
      <c r="D95" s="4">
        <v>84</v>
      </c>
      <c r="E95" s="57"/>
      <c r="F95" s="5">
        <f t="shared" si="3"/>
        <v>0</v>
      </c>
      <c r="G95" s="1"/>
      <c r="H95" s="1"/>
    </row>
    <row r="96" spans="1:8" x14ac:dyDescent="0.2">
      <c r="A96" s="14" t="s">
        <v>164</v>
      </c>
      <c r="B96" s="28" t="s">
        <v>165</v>
      </c>
      <c r="C96" s="3" t="s">
        <v>157</v>
      </c>
      <c r="D96" s="4">
        <v>42</v>
      </c>
      <c r="E96" s="57"/>
      <c r="F96" s="5">
        <f t="shared" si="3"/>
        <v>0</v>
      </c>
      <c r="G96" s="1"/>
      <c r="H96" s="1"/>
    </row>
    <row r="97" spans="1:8" s="9" customFormat="1" ht="15" x14ac:dyDescent="0.25">
      <c r="A97" s="22" t="s">
        <v>166</v>
      </c>
      <c r="B97" s="27" t="s">
        <v>167</v>
      </c>
      <c r="C97" s="23"/>
      <c r="D97" s="24"/>
      <c r="E97" s="25"/>
      <c r="F97" s="25"/>
      <c r="G97" s="8"/>
      <c r="H97" s="8"/>
    </row>
    <row r="98" spans="1:8" ht="28.5" x14ac:dyDescent="0.2">
      <c r="A98" s="14" t="s">
        <v>168</v>
      </c>
      <c r="B98" s="28" t="s">
        <v>169</v>
      </c>
      <c r="C98" s="3" t="s">
        <v>75</v>
      </c>
      <c r="D98" s="4">
        <v>8</v>
      </c>
      <c r="E98" s="57"/>
      <c r="F98" s="5">
        <f>D98*E98</f>
        <v>0</v>
      </c>
      <c r="G98" s="1"/>
      <c r="H98" s="1"/>
    </row>
    <row r="99" spans="1:8" ht="28.5" x14ac:dyDescent="0.2">
      <c r="A99" s="14" t="s">
        <v>170</v>
      </c>
      <c r="B99" s="28" t="s">
        <v>171</v>
      </c>
      <c r="C99" s="3" t="s">
        <v>75</v>
      </c>
      <c r="D99" s="4">
        <v>3</v>
      </c>
      <c r="E99" s="57"/>
      <c r="F99" s="5">
        <f t="shared" ref="F99:F105" si="4">D99*E99</f>
        <v>0</v>
      </c>
      <c r="G99" s="1"/>
      <c r="H99" s="1"/>
    </row>
    <row r="100" spans="1:8" s="9" customFormat="1" ht="15" x14ac:dyDescent="0.25">
      <c r="A100" s="22" t="s">
        <v>172</v>
      </c>
      <c r="B100" s="27" t="s">
        <v>173</v>
      </c>
      <c r="C100" s="23"/>
      <c r="D100" s="24"/>
      <c r="E100" s="25"/>
      <c r="F100" s="25"/>
      <c r="G100" s="8"/>
      <c r="H100" s="8"/>
    </row>
    <row r="101" spans="1:8" ht="28.5" x14ac:dyDescent="0.2">
      <c r="A101" s="14" t="s">
        <v>174</v>
      </c>
      <c r="B101" s="28" t="s">
        <v>175</v>
      </c>
      <c r="C101" s="3" t="s">
        <v>75</v>
      </c>
      <c r="D101" s="4">
        <v>4</v>
      </c>
      <c r="E101" s="57"/>
      <c r="F101" s="5">
        <f t="shared" si="4"/>
        <v>0</v>
      </c>
      <c r="G101" s="1"/>
      <c r="H101" s="1"/>
    </row>
    <row r="102" spans="1:8" ht="42.75" x14ac:dyDescent="0.2">
      <c r="A102" s="14" t="s">
        <v>176</v>
      </c>
      <c r="B102" s="28" t="s">
        <v>177</v>
      </c>
      <c r="C102" s="3" t="s">
        <v>75</v>
      </c>
      <c r="D102" s="4">
        <v>50</v>
      </c>
      <c r="E102" s="57"/>
      <c r="F102" s="5">
        <f t="shared" si="4"/>
        <v>0</v>
      </c>
      <c r="G102" s="1"/>
      <c r="H102" s="1"/>
    </row>
    <row r="103" spans="1:8" x14ac:dyDescent="0.2">
      <c r="A103" s="14" t="s">
        <v>178</v>
      </c>
      <c r="B103" s="28" t="s">
        <v>179</v>
      </c>
      <c r="C103" s="3" t="s">
        <v>75</v>
      </c>
      <c r="D103" s="4">
        <v>50</v>
      </c>
      <c r="E103" s="57"/>
      <c r="F103" s="5">
        <f t="shared" si="4"/>
        <v>0</v>
      </c>
      <c r="G103" s="1"/>
      <c r="H103" s="1"/>
    </row>
    <row r="104" spans="1:8" x14ac:dyDescent="0.2">
      <c r="A104" s="14" t="s">
        <v>180</v>
      </c>
      <c r="B104" s="28" t="s">
        <v>181</v>
      </c>
      <c r="C104" s="3" t="s">
        <v>75</v>
      </c>
      <c r="D104" s="4">
        <v>50</v>
      </c>
      <c r="E104" s="57"/>
      <c r="F104" s="5">
        <f t="shared" si="4"/>
        <v>0</v>
      </c>
      <c r="G104" s="1"/>
      <c r="H104" s="1"/>
    </row>
    <row r="105" spans="1:8" ht="28.5" x14ac:dyDescent="0.2">
      <c r="A105" s="14" t="s">
        <v>182</v>
      </c>
      <c r="B105" s="28" t="s">
        <v>183</v>
      </c>
      <c r="C105" s="3" t="s">
        <v>157</v>
      </c>
      <c r="D105" s="4">
        <v>10</v>
      </c>
      <c r="E105" s="57"/>
      <c r="F105" s="5">
        <f t="shared" si="4"/>
        <v>0</v>
      </c>
      <c r="G105" s="1"/>
      <c r="H105" s="1"/>
    </row>
    <row r="106" spans="1:8" s="9" customFormat="1" ht="15" x14ac:dyDescent="0.25">
      <c r="A106" s="22" t="s">
        <v>184</v>
      </c>
      <c r="B106" s="27" t="s">
        <v>185</v>
      </c>
      <c r="C106" s="23"/>
      <c r="D106" s="24"/>
      <c r="E106" s="25"/>
      <c r="F106" s="25"/>
      <c r="G106" s="8"/>
      <c r="H106" s="8"/>
    </row>
    <row r="107" spans="1:8" ht="42.75" x14ac:dyDescent="0.2">
      <c r="A107" s="14" t="s">
        <v>186</v>
      </c>
      <c r="B107" s="28" t="s">
        <v>187</v>
      </c>
      <c r="C107" s="3" t="s">
        <v>188</v>
      </c>
      <c r="D107" s="4">
        <v>2</v>
      </c>
      <c r="E107" s="57"/>
      <c r="F107" s="5">
        <f>D107*E107</f>
        <v>0</v>
      </c>
      <c r="G107" s="1"/>
      <c r="H107" s="1"/>
    </row>
    <row r="108" spans="1:8" ht="42.75" x14ac:dyDescent="0.2">
      <c r="A108" s="14" t="s">
        <v>189</v>
      </c>
      <c r="B108" s="28" t="s">
        <v>190</v>
      </c>
      <c r="C108" s="3" t="s">
        <v>188</v>
      </c>
      <c r="D108" s="4">
        <v>1</v>
      </c>
      <c r="E108" s="57"/>
      <c r="F108" s="5">
        <f t="shared" ref="F108:F126" si="5">D108*E108</f>
        <v>0</v>
      </c>
      <c r="G108" s="1"/>
      <c r="H108" s="1"/>
    </row>
    <row r="109" spans="1:8" ht="28.5" x14ac:dyDescent="0.2">
      <c r="A109" s="14" t="s">
        <v>191</v>
      </c>
      <c r="B109" s="28" t="s">
        <v>192</v>
      </c>
      <c r="C109" s="3" t="s">
        <v>188</v>
      </c>
      <c r="D109" s="4">
        <v>20</v>
      </c>
      <c r="E109" s="57"/>
      <c r="F109" s="5">
        <f t="shared" si="5"/>
        <v>0</v>
      </c>
      <c r="G109" s="1"/>
      <c r="H109" s="1"/>
    </row>
    <row r="110" spans="1:8" x14ac:dyDescent="0.2">
      <c r="A110" s="14" t="s">
        <v>193</v>
      </c>
      <c r="B110" s="28" t="s">
        <v>194</v>
      </c>
      <c r="C110" s="3" t="s">
        <v>195</v>
      </c>
      <c r="D110" s="4">
        <v>300</v>
      </c>
      <c r="E110" s="57"/>
      <c r="F110" s="5">
        <f t="shared" si="5"/>
        <v>0</v>
      </c>
      <c r="G110" s="1"/>
      <c r="H110" s="1"/>
    </row>
    <row r="111" spans="1:8" ht="28.5" x14ac:dyDescent="0.2">
      <c r="A111" s="14" t="s">
        <v>196</v>
      </c>
      <c r="B111" s="28" t="s">
        <v>197</v>
      </c>
      <c r="C111" s="3" t="s">
        <v>195</v>
      </c>
      <c r="D111" s="4">
        <v>60</v>
      </c>
      <c r="E111" s="57"/>
      <c r="F111" s="5">
        <f t="shared" si="5"/>
        <v>0</v>
      </c>
      <c r="G111" s="1"/>
      <c r="H111" s="1"/>
    </row>
    <row r="112" spans="1:8" ht="42.75" x14ac:dyDescent="0.2">
      <c r="A112" s="14" t="s">
        <v>198</v>
      </c>
      <c r="B112" s="28" t="s">
        <v>199</v>
      </c>
      <c r="C112" s="3" t="s">
        <v>195</v>
      </c>
      <c r="D112" s="4">
        <v>30</v>
      </c>
      <c r="E112" s="57"/>
      <c r="F112" s="5">
        <f t="shared" si="5"/>
        <v>0</v>
      </c>
      <c r="G112" s="1"/>
      <c r="H112" s="1"/>
    </row>
    <row r="113" spans="1:8" ht="71.25" x14ac:dyDescent="0.2">
      <c r="A113" s="14" t="s">
        <v>200</v>
      </c>
      <c r="B113" s="28" t="s">
        <v>201</v>
      </c>
      <c r="C113" s="3" t="s">
        <v>202</v>
      </c>
      <c r="D113" s="4">
        <v>2</v>
      </c>
      <c r="E113" s="57"/>
      <c r="F113" s="5">
        <f t="shared" si="5"/>
        <v>0</v>
      </c>
      <c r="G113" s="1"/>
      <c r="H113" s="1"/>
    </row>
    <row r="114" spans="1:8" x14ac:dyDescent="0.2">
      <c r="A114" s="14" t="s">
        <v>203</v>
      </c>
      <c r="B114" s="28" t="s">
        <v>204</v>
      </c>
      <c r="C114" s="3" t="s">
        <v>188</v>
      </c>
      <c r="D114" s="4">
        <v>4</v>
      </c>
      <c r="E114" s="57"/>
      <c r="F114" s="5">
        <f t="shared" si="5"/>
        <v>0</v>
      </c>
      <c r="G114" s="1"/>
      <c r="H114" s="1"/>
    </row>
    <row r="115" spans="1:8" ht="28.5" x14ac:dyDescent="0.2">
      <c r="A115" s="14" t="s">
        <v>205</v>
      </c>
      <c r="B115" s="28" t="s">
        <v>206</v>
      </c>
      <c r="C115" s="3" t="s">
        <v>202</v>
      </c>
      <c r="D115" s="4">
        <v>20</v>
      </c>
      <c r="E115" s="57"/>
      <c r="F115" s="5">
        <f t="shared" si="5"/>
        <v>0</v>
      </c>
      <c r="G115" s="1"/>
      <c r="H115" s="1"/>
    </row>
    <row r="116" spans="1:8" ht="28.5" x14ac:dyDescent="0.2">
      <c r="A116" s="14" t="s">
        <v>207</v>
      </c>
      <c r="B116" s="28" t="s">
        <v>208</v>
      </c>
      <c r="C116" s="3" t="s">
        <v>75</v>
      </c>
      <c r="D116" s="4">
        <v>2</v>
      </c>
      <c r="E116" s="57"/>
      <c r="F116" s="5">
        <f t="shared" si="5"/>
        <v>0</v>
      </c>
      <c r="G116" s="1"/>
      <c r="H116" s="1"/>
    </row>
    <row r="117" spans="1:8" ht="28.5" x14ac:dyDescent="0.2">
      <c r="A117" s="14" t="s">
        <v>209</v>
      </c>
      <c r="B117" s="28" t="s">
        <v>210</v>
      </c>
      <c r="C117" s="3" t="s">
        <v>75</v>
      </c>
      <c r="D117" s="4">
        <v>1</v>
      </c>
      <c r="E117" s="57"/>
      <c r="F117" s="5">
        <f t="shared" si="5"/>
        <v>0</v>
      </c>
      <c r="G117" s="1"/>
      <c r="H117" s="1"/>
    </row>
    <row r="118" spans="1:8" s="9" customFormat="1" ht="15" x14ac:dyDescent="0.25">
      <c r="A118" s="22" t="s">
        <v>211</v>
      </c>
      <c r="B118" s="27" t="s">
        <v>212</v>
      </c>
      <c r="C118" s="23"/>
      <c r="D118" s="24"/>
      <c r="E118" s="25"/>
      <c r="F118" s="25"/>
      <c r="G118" s="8"/>
      <c r="H118" s="8"/>
    </row>
    <row r="119" spans="1:8" ht="28.5" x14ac:dyDescent="0.2">
      <c r="A119" s="14" t="s">
        <v>213</v>
      </c>
      <c r="B119" s="28" t="s">
        <v>374</v>
      </c>
      <c r="C119" s="3" t="s">
        <v>75</v>
      </c>
      <c r="D119" s="4">
        <v>4</v>
      </c>
      <c r="E119" s="57"/>
      <c r="F119" s="5">
        <f t="shared" si="5"/>
        <v>0</v>
      </c>
      <c r="G119" s="1"/>
      <c r="H119" s="1"/>
    </row>
    <row r="120" spans="1:8" x14ac:dyDescent="0.2">
      <c r="A120" s="14" t="s">
        <v>214</v>
      </c>
      <c r="B120" s="28" t="s">
        <v>215</v>
      </c>
      <c r="C120" s="3" t="s">
        <v>75</v>
      </c>
      <c r="D120" s="4">
        <v>28</v>
      </c>
      <c r="E120" s="57"/>
      <c r="F120" s="5">
        <f t="shared" si="5"/>
        <v>0</v>
      </c>
      <c r="G120" s="1"/>
      <c r="H120" s="1"/>
    </row>
    <row r="121" spans="1:8" ht="28.5" x14ac:dyDescent="0.2">
      <c r="A121" s="14" t="s">
        <v>216</v>
      </c>
      <c r="B121" s="28" t="s">
        <v>217</v>
      </c>
      <c r="C121" s="3" t="s">
        <v>75</v>
      </c>
      <c r="D121" s="4">
        <v>28</v>
      </c>
      <c r="E121" s="57"/>
      <c r="F121" s="5">
        <f t="shared" si="5"/>
        <v>0</v>
      </c>
      <c r="G121" s="1"/>
      <c r="H121" s="1"/>
    </row>
    <row r="122" spans="1:8" x14ac:dyDescent="0.2">
      <c r="A122" s="14" t="s">
        <v>218</v>
      </c>
      <c r="B122" s="28" t="s">
        <v>219</v>
      </c>
      <c r="C122" s="3" t="s">
        <v>75</v>
      </c>
      <c r="D122" s="4">
        <v>2</v>
      </c>
      <c r="E122" s="57"/>
      <c r="F122" s="5">
        <f t="shared" si="5"/>
        <v>0</v>
      </c>
      <c r="G122" s="1"/>
      <c r="H122" s="1"/>
    </row>
    <row r="123" spans="1:8" ht="28.5" x14ac:dyDescent="0.2">
      <c r="A123" s="14" t="s">
        <v>220</v>
      </c>
      <c r="B123" s="28" t="s">
        <v>221</v>
      </c>
      <c r="C123" s="3" t="s">
        <v>75</v>
      </c>
      <c r="D123" s="4">
        <v>2</v>
      </c>
      <c r="E123" s="57"/>
      <c r="F123" s="5">
        <f t="shared" si="5"/>
        <v>0</v>
      </c>
      <c r="G123" s="1"/>
      <c r="H123" s="1"/>
    </row>
    <row r="124" spans="1:8" x14ac:dyDescent="0.2">
      <c r="A124" s="14" t="s">
        <v>222</v>
      </c>
      <c r="B124" s="28" t="s">
        <v>223</v>
      </c>
      <c r="C124" s="3" t="s">
        <v>75</v>
      </c>
      <c r="D124" s="4">
        <v>12</v>
      </c>
      <c r="E124" s="57"/>
      <c r="F124" s="5">
        <f t="shared" si="5"/>
        <v>0</v>
      </c>
      <c r="G124" s="1"/>
      <c r="H124" s="1"/>
    </row>
    <row r="125" spans="1:8" x14ac:dyDescent="0.2">
      <c r="A125" s="14" t="s">
        <v>224</v>
      </c>
      <c r="B125" s="28" t="s">
        <v>225</v>
      </c>
      <c r="C125" s="3" t="s">
        <v>75</v>
      </c>
      <c r="D125" s="4">
        <v>1</v>
      </c>
      <c r="E125" s="57"/>
      <c r="F125" s="5">
        <f t="shared" si="5"/>
        <v>0</v>
      </c>
      <c r="G125" s="1"/>
      <c r="H125" s="1"/>
    </row>
    <row r="126" spans="1:8" x14ac:dyDescent="0.2">
      <c r="A126" s="14" t="s">
        <v>226</v>
      </c>
      <c r="B126" s="28" t="s">
        <v>227</v>
      </c>
      <c r="C126" s="3" t="s">
        <v>75</v>
      </c>
      <c r="D126" s="4">
        <v>1</v>
      </c>
      <c r="E126" s="57"/>
      <c r="F126" s="5">
        <f t="shared" si="5"/>
        <v>0</v>
      </c>
      <c r="G126" s="1"/>
      <c r="H126" s="1"/>
    </row>
    <row r="127" spans="1:8" s="9" customFormat="1" ht="15" x14ac:dyDescent="0.25">
      <c r="A127" s="18" t="s">
        <v>228</v>
      </c>
      <c r="B127" s="26" t="s">
        <v>229</v>
      </c>
      <c r="C127" s="19"/>
      <c r="D127" s="20"/>
      <c r="E127" s="21"/>
      <c r="F127" s="21"/>
      <c r="G127" s="8"/>
      <c r="H127" s="8"/>
    </row>
    <row r="128" spans="1:8" s="9" customFormat="1" ht="15" x14ac:dyDescent="0.25">
      <c r="A128" s="18" t="s">
        <v>230</v>
      </c>
      <c r="B128" s="26" t="s">
        <v>11</v>
      </c>
      <c r="C128" s="19"/>
      <c r="D128" s="20"/>
      <c r="E128" s="21"/>
      <c r="F128" s="21"/>
      <c r="G128" s="8"/>
      <c r="H128" s="8"/>
    </row>
    <row r="129" spans="1:8" s="9" customFormat="1" ht="15" x14ac:dyDescent="0.25">
      <c r="A129" s="22" t="s">
        <v>231</v>
      </c>
      <c r="B129" s="27" t="s">
        <v>70</v>
      </c>
      <c r="C129" s="23"/>
      <c r="D129" s="24"/>
      <c r="E129" s="25"/>
      <c r="F129" s="25"/>
      <c r="G129" s="8"/>
      <c r="H129" s="8"/>
    </row>
    <row r="130" spans="1:8" s="9" customFormat="1" ht="75" x14ac:dyDescent="0.25">
      <c r="A130" s="13" t="s">
        <v>232</v>
      </c>
      <c r="B130" s="17" t="s">
        <v>72</v>
      </c>
      <c r="C130" s="30" t="s">
        <v>15</v>
      </c>
      <c r="D130" s="6"/>
      <c r="E130" s="7"/>
      <c r="F130" s="7"/>
      <c r="G130" s="8"/>
      <c r="H130" s="8"/>
    </row>
    <row r="131" spans="1:8" ht="57" x14ac:dyDescent="0.2">
      <c r="A131" s="14" t="s">
        <v>233</v>
      </c>
      <c r="B131" s="28" t="s">
        <v>234</v>
      </c>
      <c r="C131" s="3" t="s">
        <v>75</v>
      </c>
      <c r="D131" s="4">
        <v>4</v>
      </c>
      <c r="E131" s="57"/>
      <c r="F131" s="5">
        <f>D131*E131</f>
        <v>0</v>
      </c>
      <c r="G131" s="1"/>
      <c r="H131" s="1"/>
    </row>
    <row r="132" spans="1:8" ht="42.75" x14ac:dyDescent="0.2">
      <c r="A132" s="14" t="s">
        <v>235</v>
      </c>
      <c r="B132" s="28" t="s">
        <v>236</v>
      </c>
      <c r="C132" s="3" t="s">
        <v>75</v>
      </c>
      <c r="D132" s="4">
        <v>4</v>
      </c>
      <c r="E132" s="57"/>
      <c r="F132" s="5">
        <f t="shared" ref="F132:F155" si="6">D132*E132</f>
        <v>0</v>
      </c>
      <c r="G132" s="1"/>
      <c r="H132" s="1"/>
    </row>
    <row r="133" spans="1:8" ht="57" x14ac:dyDescent="0.2">
      <c r="A133" s="14" t="s">
        <v>237</v>
      </c>
      <c r="B133" s="28" t="s">
        <v>238</v>
      </c>
      <c r="C133" s="3" t="s">
        <v>75</v>
      </c>
      <c r="D133" s="4">
        <v>2</v>
      </c>
      <c r="E133" s="57"/>
      <c r="F133" s="5">
        <f t="shared" si="6"/>
        <v>0</v>
      </c>
      <c r="G133" s="1"/>
      <c r="H133" s="1"/>
    </row>
    <row r="134" spans="1:8" ht="28.5" x14ac:dyDescent="0.2">
      <c r="A134" s="14" t="s">
        <v>239</v>
      </c>
      <c r="B134" s="28" t="s">
        <v>240</v>
      </c>
      <c r="C134" s="3" t="s">
        <v>75</v>
      </c>
      <c r="D134" s="4">
        <v>7</v>
      </c>
      <c r="E134" s="57"/>
      <c r="F134" s="5">
        <f t="shared" si="6"/>
        <v>0</v>
      </c>
      <c r="G134" s="1"/>
      <c r="H134" s="1"/>
    </row>
    <row r="135" spans="1:8" ht="28.5" x14ac:dyDescent="0.2">
      <c r="A135" s="14" t="s">
        <v>241</v>
      </c>
      <c r="B135" s="28" t="s">
        <v>242</v>
      </c>
      <c r="C135" s="3" t="s">
        <v>75</v>
      </c>
      <c r="D135" s="4">
        <v>7</v>
      </c>
      <c r="E135" s="57"/>
      <c r="F135" s="5">
        <f t="shared" si="6"/>
        <v>0</v>
      </c>
      <c r="G135" s="1"/>
      <c r="H135" s="1"/>
    </row>
    <row r="136" spans="1:8" ht="42.75" x14ac:dyDescent="0.2">
      <c r="A136" s="14" t="s">
        <v>243</v>
      </c>
      <c r="B136" s="28" t="s">
        <v>244</v>
      </c>
      <c r="C136" s="3" t="s">
        <v>75</v>
      </c>
      <c r="D136" s="4">
        <v>1</v>
      </c>
      <c r="E136" s="57"/>
      <c r="F136" s="5">
        <f t="shared" si="6"/>
        <v>0</v>
      </c>
      <c r="G136" s="1"/>
      <c r="H136" s="1"/>
    </row>
    <row r="137" spans="1:8" x14ac:dyDescent="0.2">
      <c r="A137" s="14" t="s">
        <v>245</v>
      </c>
      <c r="B137" s="28" t="s">
        <v>107</v>
      </c>
      <c r="C137" s="3" t="s">
        <v>75</v>
      </c>
      <c r="D137" s="4">
        <v>15</v>
      </c>
      <c r="E137" s="57"/>
      <c r="F137" s="5">
        <f t="shared" si="6"/>
        <v>0</v>
      </c>
      <c r="G137" s="1"/>
      <c r="H137" s="1"/>
    </row>
    <row r="138" spans="1:8" x14ac:dyDescent="0.2">
      <c r="A138" s="14" t="s">
        <v>246</v>
      </c>
      <c r="B138" s="28" t="s">
        <v>247</v>
      </c>
      <c r="C138" s="3" t="s">
        <v>75</v>
      </c>
      <c r="D138" s="4">
        <v>3</v>
      </c>
      <c r="E138" s="57"/>
      <c r="F138" s="5">
        <f t="shared" si="6"/>
        <v>0</v>
      </c>
      <c r="G138" s="1"/>
      <c r="H138" s="1"/>
    </row>
    <row r="139" spans="1:8" x14ac:dyDescent="0.2">
      <c r="A139" s="14" t="s">
        <v>248</v>
      </c>
      <c r="B139" s="28" t="s">
        <v>85</v>
      </c>
      <c r="C139" s="3" t="s">
        <v>75</v>
      </c>
      <c r="D139" s="4">
        <v>6</v>
      </c>
      <c r="E139" s="57"/>
      <c r="F139" s="5">
        <f t="shared" si="6"/>
        <v>0</v>
      </c>
      <c r="G139" s="1"/>
      <c r="H139" s="1"/>
    </row>
    <row r="140" spans="1:8" x14ac:dyDescent="0.2">
      <c r="A140" s="14" t="s">
        <v>249</v>
      </c>
      <c r="B140" s="28" t="s">
        <v>250</v>
      </c>
      <c r="C140" s="3" t="s">
        <v>75</v>
      </c>
      <c r="D140" s="4">
        <v>3</v>
      </c>
      <c r="E140" s="57"/>
      <c r="F140" s="5">
        <f t="shared" si="6"/>
        <v>0</v>
      </c>
      <c r="G140" s="1"/>
      <c r="H140" s="1"/>
    </row>
    <row r="141" spans="1:8" x14ac:dyDescent="0.2">
      <c r="A141" s="14" t="s">
        <v>251</v>
      </c>
      <c r="B141" s="28" t="s">
        <v>252</v>
      </c>
      <c r="C141" s="3" t="s">
        <v>75</v>
      </c>
      <c r="D141" s="4">
        <v>9</v>
      </c>
      <c r="E141" s="57"/>
      <c r="F141" s="5">
        <f t="shared" si="6"/>
        <v>0</v>
      </c>
      <c r="G141" s="1"/>
      <c r="H141" s="1"/>
    </row>
    <row r="142" spans="1:8" x14ac:dyDescent="0.2">
      <c r="A142" s="14" t="s">
        <v>253</v>
      </c>
      <c r="B142" s="28" t="s">
        <v>93</v>
      </c>
      <c r="C142" s="3" t="s">
        <v>75</v>
      </c>
      <c r="D142" s="4">
        <v>3</v>
      </c>
      <c r="E142" s="57"/>
      <c r="F142" s="5">
        <f t="shared" si="6"/>
        <v>0</v>
      </c>
      <c r="G142" s="1"/>
      <c r="H142" s="1"/>
    </row>
    <row r="143" spans="1:8" x14ac:dyDescent="0.2">
      <c r="A143" s="14" t="s">
        <v>254</v>
      </c>
      <c r="B143" s="28" t="s">
        <v>255</v>
      </c>
      <c r="C143" s="3" t="s">
        <v>75</v>
      </c>
      <c r="D143" s="4">
        <v>2</v>
      </c>
      <c r="E143" s="57"/>
      <c r="F143" s="5">
        <f t="shared" si="6"/>
        <v>0</v>
      </c>
      <c r="G143" s="1"/>
      <c r="H143" s="1"/>
    </row>
    <row r="144" spans="1:8" x14ac:dyDescent="0.2">
      <c r="A144" s="14" t="s">
        <v>256</v>
      </c>
      <c r="B144" s="28" t="s">
        <v>257</v>
      </c>
      <c r="C144" s="3" t="s">
        <v>75</v>
      </c>
      <c r="D144" s="4">
        <v>1</v>
      </c>
      <c r="E144" s="57"/>
      <c r="F144" s="5">
        <f t="shared" si="6"/>
        <v>0</v>
      </c>
      <c r="G144" s="1"/>
      <c r="H144" s="1"/>
    </row>
    <row r="145" spans="1:8" ht="28.5" x14ac:dyDescent="0.2">
      <c r="A145" s="14" t="s">
        <v>258</v>
      </c>
      <c r="B145" s="28" t="s">
        <v>259</v>
      </c>
      <c r="C145" s="3" t="s">
        <v>75</v>
      </c>
      <c r="D145" s="4">
        <v>1</v>
      </c>
      <c r="E145" s="57"/>
      <c r="F145" s="5">
        <f t="shared" si="6"/>
        <v>0</v>
      </c>
      <c r="G145" s="1"/>
      <c r="H145" s="1"/>
    </row>
    <row r="146" spans="1:8" x14ac:dyDescent="0.2">
      <c r="A146" s="14" t="s">
        <v>260</v>
      </c>
      <c r="B146" s="28" t="s">
        <v>127</v>
      </c>
      <c r="C146" s="3" t="s">
        <v>75</v>
      </c>
      <c r="D146" s="4">
        <v>1</v>
      </c>
      <c r="E146" s="57"/>
      <c r="F146" s="5">
        <f t="shared" si="6"/>
        <v>0</v>
      </c>
      <c r="G146" s="1"/>
      <c r="H146" s="1"/>
    </row>
    <row r="147" spans="1:8" x14ac:dyDescent="0.2">
      <c r="A147" s="14" t="s">
        <v>261</v>
      </c>
      <c r="B147" s="28" t="s">
        <v>262</v>
      </c>
      <c r="C147" s="3" t="s">
        <v>75</v>
      </c>
      <c r="D147" s="4">
        <v>6</v>
      </c>
      <c r="E147" s="57"/>
      <c r="F147" s="5">
        <f t="shared" si="6"/>
        <v>0</v>
      </c>
      <c r="G147" s="1"/>
      <c r="H147" s="1"/>
    </row>
    <row r="148" spans="1:8" ht="42.75" x14ac:dyDescent="0.2">
      <c r="A148" s="14" t="s">
        <v>263</v>
      </c>
      <c r="B148" s="28" t="s">
        <v>147</v>
      </c>
      <c r="C148" s="3" t="s">
        <v>75</v>
      </c>
      <c r="D148" s="4">
        <v>2</v>
      </c>
      <c r="E148" s="57"/>
      <c r="F148" s="5">
        <f t="shared" si="6"/>
        <v>0</v>
      </c>
      <c r="G148" s="1"/>
      <c r="H148" s="1"/>
    </row>
    <row r="149" spans="1:8" x14ac:dyDescent="0.2">
      <c r="A149" s="14" t="s">
        <v>264</v>
      </c>
      <c r="B149" s="28" t="s">
        <v>151</v>
      </c>
      <c r="C149" s="3" t="s">
        <v>75</v>
      </c>
      <c r="D149" s="4">
        <v>2</v>
      </c>
      <c r="E149" s="57"/>
      <c r="F149" s="5">
        <f t="shared" si="6"/>
        <v>0</v>
      </c>
      <c r="G149" s="1"/>
      <c r="H149" s="1"/>
    </row>
    <row r="150" spans="1:8" x14ac:dyDescent="0.2">
      <c r="A150" s="14" t="s">
        <v>265</v>
      </c>
      <c r="B150" s="28" t="s">
        <v>266</v>
      </c>
      <c r="C150" s="3" t="s">
        <v>75</v>
      </c>
      <c r="D150" s="4">
        <v>1</v>
      </c>
      <c r="E150" s="57"/>
      <c r="F150" s="5">
        <f t="shared" si="6"/>
        <v>0</v>
      </c>
      <c r="G150" s="1"/>
      <c r="H150" s="1"/>
    </row>
    <row r="151" spans="1:8" x14ac:dyDescent="0.2">
      <c r="A151" s="14" t="s">
        <v>267</v>
      </c>
      <c r="B151" s="28" t="s">
        <v>268</v>
      </c>
      <c r="C151" s="3" t="s">
        <v>75</v>
      </c>
      <c r="D151" s="4">
        <v>1</v>
      </c>
      <c r="E151" s="57"/>
      <c r="F151" s="5">
        <f t="shared" si="6"/>
        <v>0</v>
      </c>
      <c r="G151" s="1"/>
      <c r="H151" s="1"/>
    </row>
    <row r="152" spans="1:8" x14ac:dyDescent="0.2">
      <c r="A152" s="14" t="s">
        <v>269</v>
      </c>
      <c r="B152" s="28" t="s">
        <v>270</v>
      </c>
      <c r="C152" s="3" t="s">
        <v>75</v>
      </c>
      <c r="D152" s="4">
        <v>1</v>
      </c>
      <c r="E152" s="57"/>
      <c r="F152" s="5">
        <f t="shared" si="6"/>
        <v>0</v>
      </c>
      <c r="G152" s="1"/>
      <c r="H152" s="1"/>
    </row>
    <row r="153" spans="1:8" x14ac:dyDescent="0.2">
      <c r="A153" s="14" t="s">
        <v>271</v>
      </c>
      <c r="B153" s="28" t="s">
        <v>272</v>
      </c>
      <c r="C153" s="3" t="s">
        <v>75</v>
      </c>
      <c r="D153" s="4">
        <v>2</v>
      </c>
      <c r="E153" s="57"/>
      <c r="F153" s="5">
        <f t="shared" si="6"/>
        <v>0</v>
      </c>
      <c r="G153" s="1"/>
      <c r="H153" s="1"/>
    </row>
    <row r="154" spans="1:8" x14ac:dyDescent="0.2">
      <c r="A154" s="14" t="s">
        <v>273</v>
      </c>
      <c r="B154" s="28" t="s">
        <v>274</v>
      </c>
      <c r="C154" s="3" t="s">
        <v>75</v>
      </c>
      <c r="D154" s="4">
        <v>2</v>
      </c>
      <c r="E154" s="57"/>
      <c r="F154" s="5">
        <f t="shared" si="6"/>
        <v>0</v>
      </c>
      <c r="G154" s="1"/>
      <c r="H154" s="1"/>
    </row>
    <row r="155" spans="1:8" x14ac:dyDescent="0.2">
      <c r="A155" s="14" t="s">
        <v>275</v>
      </c>
      <c r="B155" s="28" t="s">
        <v>276</v>
      </c>
      <c r="C155" s="3" t="s">
        <v>75</v>
      </c>
      <c r="D155" s="4">
        <v>7</v>
      </c>
      <c r="E155" s="57"/>
      <c r="F155" s="5">
        <f t="shared" si="6"/>
        <v>0</v>
      </c>
      <c r="G155" s="1"/>
      <c r="H155" s="1"/>
    </row>
    <row r="156" spans="1:8" s="9" customFormat="1" ht="15" x14ac:dyDescent="0.25">
      <c r="A156" s="22" t="s">
        <v>277</v>
      </c>
      <c r="B156" s="27" t="s">
        <v>153</v>
      </c>
      <c r="C156" s="23"/>
      <c r="D156" s="24"/>
      <c r="E156" s="25"/>
      <c r="F156" s="25"/>
      <c r="G156" s="8"/>
      <c r="H156" s="8"/>
    </row>
    <row r="157" spans="1:8" s="9" customFormat="1" ht="15" x14ac:dyDescent="0.25">
      <c r="A157" s="13" t="s">
        <v>278</v>
      </c>
      <c r="B157" s="17" t="s">
        <v>360</v>
      </c>
      <c r="C157" s="30" t="s">
        <v>15</v>
      </c>
      <c r="D157" s="6"/>
      <c r="E157" s="7"/>
      <c r="F157" s="7"/>
      <c r="G157" s="8"/>
    </row>
    <row r="158" spans="1:8" ht="15" x14ac:dyDescent="0.25">
      <c r="A158" s="13"/>
      <c r="B158" s="17" t="s">
        <v>359</v>
      </c>
      <c r="C158" s="30" t="s">
        <v>15</v>
      </c>
      <c r="D158" s="6"/>
      <c r="E158" s="7"/>
      <c r="F158" s="7"/>
      <c r="G158" s="1"/>
    </row>
    <row r="159" spans="1:8" ht="30" x14ac:dyDescent="0.25">
      <c r="A159" s="13"/>
      <c r="B159" s="17" t="s">
        <v>361</v>
      </c>
      <c r="C159" s="30" t="s">
        <v>15</v>
      </c>
      <c r="D159" s="6"/>
      <c r="E159" s="7"/>
      <c r="F159" s="7"/>
      <c r="G159" s="1"/>
    </row>
    <row r="160" spans="1:8" ht="15" x14ac:dyDescent="0.25">
      <c r="A160" s="13"/>
      <c r="B160" s="17" t="s">
        <v>362</v>
      </c>
      <c r="C160" s="30" t="s">
        <v>15</v>
      </c>
      <c r="D160" s="6"/>
      <c r="E160" s="7"/>
      <c r="F160" s="7"/>
      <c r="G160" s="1"/>
    </row>
    <row r="161" spans="1:8" ht="15" x14ac:dyDescent="0.25">
      <c r="A161" s="13"/>
      <c r="B161" s="17" t="s">
        <v>363</v>
      </c>
      <c r="C161" s="30" t="s">
        <v>15</v>
      </c>
      <c r="D161" s="6"/>
      <c r="E161" s="7"/>
      <c r="F161" s="7"/>
      <c r="G161" s="1"/>
    </row>
    <row r="162" spans="1:8" ht="15" x14ac:dyDescent="0.25">
      <c r="A162" s="13"/>
      <c r="B162" s="17" t="s">
        <v>364</v>
      </c>
      <c r="C162" s="30" t="s">
        <v>15</v>
      </c>
      <c r="D162" s="6"/>
      <c r="E162" s="7"/>
      <c r="F162" s="7"/>
      <c r="G162" s="1"/>
    </row>
    <row r="163" spans="1:8" ht="15" x14ac:dyDescent="0.25">
      <c r="A163" s="13"/>
      <c r="B163" s="17" t="s">
        <v>365</v>
      </c>
      <c r="C163" s="30" t="s">
        <v>15</v>
      </c>
      <c r="D163" s="6"/>
      <c r="E163" s="7"/>
      <c r="F163" s="7"/>
      <c r="G163" s="1"/>
    </row>
    <row r="164" spans="1:8" ht="30" x14ac:dyDescent="0.25">
      <c r="A164" s="13"/>
      <c r="B164" s="17" t="s">
        <v>366</v>
      </c>
      <c r="C164" s="30" t="s">
        <v>15</v>
      </c>
      <c r="D164" s="6"/>
      <c r="E164" s="7"/>
      <c r="F164" s="7"/>
      <c r="G164" s="1"/>
    </row>
    <row r="165" spans="1:8" ht="30" x14ac:dyDescent="0.25">
      <c r="A165" s="13"/>
      <c r="B165" s="17" t="s">
        <v>367</v>
      </c>
      <c r="C165" s="30" t="s">
        <v>15</v>
      </c>
      <c r="D165" s="6"/>
      <c r="E165" s="7"/>
      <c r="F165" s="7"/>
      <c r="G165" s="1"/>
    </row>
    <row r="166" spans="1:8" ht="15" x14ac:dyDescent="0.25">
      <c r="A166" s="13"/>
      <c r="B166" s="17" t="s">
        <v>368</v>
      </c>
      <c r="C166" s="30" t="s">
        <v>15</v>
      </c>
      <c r="D166" s="6"/>
      <c r="E166" s="7"/>
      <c r="F166" s="7"/>
      <c r="G166" s="1"/>
      <c r="H166" s="29"/>
    </row>
    <row r="167" spans="1:8" s="9" customFormat="1" ht="57" x14ac:dyDescent="0.25">
      <c r="A167" s="14" t="s">
        <v>279</v>
      </c>
      <c r="B167" s="28" t="s">
        <v>156</v>
      </c>
      <c r="C167" s="3" t="s">
        <v>157</v>
      </c>
      <c r="D167" s="4">
        <v>10</v>
      </c>
      <c r="E167" s="57"/>
      <c r="F167" s="5">
        <f>D167*E167</f>
        <v>0</v>
      </c>
      <c r="G167" s="8"/>
      <c r="H167" s="8"/>
    </row>
    <row r="168" spans="1:8" s="9" customFormat="1" ht="42.75" x14ac:dyDescent="0.25">
      <c r="A168" s="14" t="s">
        <v>280</v>
      </c>
      <c r="B168" s="28" t="s">
        <v>281</v>
      </c>
      <c r="C168" s="3" t="s">
        <v>157</v>
      </c>
      <c r="D168" s="4">
        <v>2</v>
      </c>
      <c r="E168" s="57"/>
      <c r="F168" s="5">
        <f t="shared" ref="F168:F171" si="7">D168*E168</f>
        <v>0</v>
      </c>
      <c r="G168" s="8"/>
      <c r="H168" s="8"/>
    </row>
    <row r="169" spans="1:8" s="9" customFormat="1" ht="42.75" x14ac:dyDescent="0.25">
      <c r="A169" s="14" t="s">
        <v>282</v>
      </c>
      <c r="B169" s="28" t="s">
        <v>283</v>
      </c>
      <c r="C169" s="3" t="s">
        <v>157</v>
      </c>
      <c r="D169" s="4">
        <v>2</v>
      </c>
      <c r="E169" s="57"/>
      <c r="F169" s="5">
        <f t="shared" si="7"/>
        <v>0</v>
      </c>
      <c r="G169" s="8"/>
      <c r="H169" s="8"/>
    </row>
    <row r="170" spans="1:8" s="9" customFormat="1" ht="42.75" x14ac:dyDescent="0.25">
      <c r="A170" s="14" t="s">
        <v>284</v>
      </c>
      <c r="B170" s="28" t="s">
        <v>161</v>
      </c>
      <c r="C170" s="3" t="s">
        <v>157</v>
      </c>
      <c r="D170" s="4">
        <v>25</v>
      </c>
      <c r="E170" s="57"/>
      <c r="F170" s="5">
        <f t="shared" si="7"/>
        <v>0</v>
      </c>
      <c r="G170" s="8"/>
      <c r="H170" s="8"/>
    </row>
    <row r="171" spans="1:8" s="9" customFormat="1" ht="15" x14ac:dyDescent="0.25">
      <c r="A171" s="14" t="s">
        <v>285</v>
      </c>
      <c r="B171" s="28" t="s">
        <v>286</v>
      </c>
      <c r="C171" s="3" t="s">
        <v>157</v>
      </c>
      <c r="D171" s="4">
        <v>4</v>
      </c>
      <c r="E171" s="57"/>
      <c r="F171" s="5">
        <f t="shared" si="7"/>
        <v>0</v>
      </c>
      <c r="G171" s="8"/>
      <c r="H171" s="8"/>
    </row>
    <row r="172" spans="1:8" ht="15" x14ac:dyDescent="0.25">
      <c r="A172" s="22" t="s">
        <v>287</v>
      </c>
      <c r="B172" s="27" t="s">
        <v>13</v>
      </c>
      <c r="C172" s="23"/>
      <c r="D172" s="24"/>
      <c r="E172" s="25"/>
      <c r="F172" s="25"/>
      <c r="G172" s="1"/>
      <c r="H172" s="1"/>
    </row>
    <row r="173" spans="1:8" ht="57" x14ac:dyDescent="0.2">
      <c r="A173" s="14" t="s">
        <v>288</v>
      </c>
      <c r="B173" s="28" t="s">
        <v>289</v>
      </c>
      <c r="C173" s="3" t="s">
        <v>18</v>
      </c>
      <c r="D173" s="4">
        <v>60</v>
      </c>
      <c r="E173" s="57"/>
      <c r="F173" s="5">
        <f>D173*E173</f>
        <v>0</v>
      </c>
      <c r="G173" s="1"/>
      <c r="H173" s="1"/>
    </row>
    <row r="174" spans="1:8" x14ac:dyDescent="0.2">
      <c r="A174" s="14" t="s">
        <v>290</v>
      </c>
      <c r="B174" s="28" t="s">
        <v>32</v>
      </c>
      <c r="C174" s="3" t="s">
        <v>18</v>
      </c>
      <c r="D174" s="4">
        <v>60</v>
      </c>
      <c r="E174" s="57"/>
      <c r="F174" s="5">
        <f t="shared" ref="F174:F175" si="8">D174*E174</f>
        <v>0</v>
      </c>
      <c r="G174" s="1"/>
      <c r="H174" s="1"/>
    </row>
    <row r="175" spans="1:8" x14ac:dyDescent="0.2">
      <c r="A175" s="14" t="s">
        <v>291</v>
      </c>
      <c r="B175" s="28" t="s">
        <v>34</v>
      </c>
      <c r="C175" s="3" t="s">
        <v>35</v>
      </c>
      <c r="D175" s="4">
        <v>100</v>
      </c>
      <c r="E175" s="57"/>
      <c r="F175" s="5">
        <f t="shared" si="8"/>
        <v>0</v>
      </c>
      <c r="G175" s="1"/>
      <c r="H175" s="1"/>
    </row>
    <row r="176" spans="1:8" ht="15" x14ac:dyDescent="0.25">
      <c r="A176" s="22" t="s">
        <v>292</v>
      </c>
      <c r="B176" s="27" t="s">
        <v>37</v>
      </c>
      <c r="C176" s="23"/>
      <c r="D176" s="24"/>
      <c r="E176" s="25"/>
      <c r="F176" s="25"/>
      <c r="G176" s="1"/>
      <c r="H176" s="1"/>
    </row>
    <row r="177" spans="1:8" ht="30" x14ac:dyDescent="0.25">
      <c r="A177" s="13" t="s">
        <v>293</v>
      </c>
      <c r="B177" s="17" t="s">
        <v>369</v>
      </c>
      <c r="C177" s="30" t="s">
        <v>15</v>
      </c>
      <c r="D177" s="6"/>
      <c r="E177" s="7"/>
      <c r="F177" s="7"/>
      <c r="G177" s="1"/>
      <c r="H177" s="1"/>
    </row>
    <row r="178" spans="1:8" ht="15" x14ac:dyDescent="0.25">
      <c r="A178" s="13" t="s">
        <v>294</v>
      </c>
      <c r="B178" s="17" t="s">
        <v>370</v>
      </c>
      <c r="C178" s="30" t="s">
        <v>15</v>
      </c>
      <c r="D178" s="6"/>
      <c r="E178" s="7"/>
      <c r="F178" s="7"/>
      <c r="G178" s="1"/>
      <c r="H178" s="1"/>
    </row>
    <row r="179" spans="1:8" ht="30" x14ac:dyDescent="0.25">
      <c r="A179" s="13" t="s">
        <v>295</v>
      </c>
      <c r="B179" s="17" t="s">
        <v>357</v>
      </c>
      <c r="C179" s="30" t="s">
        <v>15</v>
      </c>
      <c r="D179" s="6"/>
      <c r="E179" s="7"/>
      <c r="F179" s="7"/>
      <c r="G179" s="1"/>
      <c r="H179" s="1"/>
    </row>
    <row r="180" spans="1:8" ht="15" x14ac:dyDescent="0.25">
      <c r="A180" s="13" t="s">
        <v>296</v>
      </c>
      <c r="B180" s="17" t="s">
        <v>358</v>
      </c>
      <c r="C180" s="30" t="s">
        <v>15</v>
      </c>
      <c r="D180" s="6"/>
      <c r="E180" s="7"/>
      <c r="F180" s="7"/>
      <c r="G180" s="1"/>
      <c r="H180" s="1"/>
    </row>
    <row r="181" spans="1:8" x14ac:dyDescent="0.2">
      <c r="A181" s="14" t="s">
        <v>297</v>
      </c>
      <c r="B181" s="28" t="s">
        <v>298</v>
      </c>
      <c r="C181" s="3" t="s">
        <v>18</v>
      </c>
      <c r="D181" s="4">
        <v>100</v>
      </c>
      <c r="E181" s="57"/>
      <c r="F181" s="5">
        <f>D181*E181</f>
        <v>0</v>
      </c>
      <c r="G181" s="1"/>
      <c r="H181" s="1"/>
    </row>
    <row r="182" spans="1:8" s="9" customFormat="1" ht="15" x14ac:dyDescent="0.25">
      <c r="A182" s="14" t="s">
        <v>299</v>
      </c>
      <c r="B182" s="28" t="s">
        <v>300</v>
      </c>
      <c r="C182" s="3" t="s">
        <v>18</v>
      </c>
      <c r="D182" s="4">
        <v>60</v>
      </c>
      <c r="E182" s="57"/>
      <c r="F182" s="5">
        <f t="shared" ref="F182:F190" si="9">D182*E182</f>
        <v>0</v>
      </c>
      <c r="G182" s="8"/>
      <c r="H182" s="8"/>
    </row>
    <row r="183" spans="1:8" x14ac:dyDescent="0.2">
      <c r="A183" s="14" t="s">
        <v>301</v>
      </c>
      <c r="B183" s="28" t="s">
        <v>302</v>
      </c>
      <c r="C183" s="3" t="s">
        <v>18</v>
      </c>
      <c r="D183" s="4">
        <v>60</v>
      </c>
      <c r="E183" s="57"/>
      <c r="F183" s="5">
        <f t="shared" si="9"/>
        <v>0</v>
      </c>
      <c r="G183" s="1"/>
      <c r="H183" s="1"/>
    </row>
    <row r="184" spans="1:8" s="9" customFormat="1" ht="15" x14ac:dyDescent="0.25">
      <c r="A184" s="14" t="s">
        <v>303</v>
      </c>
      <c r="B184" s="28" t="s">
        <v>304</v>
      </c>
      <c r="C184" s="3" t="s">
        <v>18</v>
      </c>
      <c r="D184" s="4">
        <v>200</v>
      </c>
      <c r="E184" s="57"/>
      <c r="F184" s="5">
        <f t="shared" si="9"/>
        <v>0</v>
      </c>
      <c r="G184" s="8"/>
      <c r="H184" s="8"/>
    </row>
    <row r="185" spans="1:8" x14ac:dyDescent="0.2">
      <c r="A185" s="14" t="s">
        <v>305</v>
      </c>
      <c r="B185" s="28" t="s">
        <v>306</v>
      </c>
      <c r="C185" s="3" t="s">
        <v>18</v>
      </c>
      <c r="D185" s="4">
        <v>500</v>
      </c>
      <c r="E185" s="57"/>
      <c r="F185" s="5">
        <f t="shared" si="9"/>
        <v>0</v>
      </c>
      <c r="G185" s="1"/>
      <c r="H185" s="1"/>
    </row>
    <row r="186" spans="1:8" x14ac:dyDescent="0.2">
      <c r="A186" s="14" t="s">
        <v>307</v>
      </c>
      <c r="B186" s="28" t="s">
        <v>308</v>
      </c>
      <c r="C186" s="3" t="s">
        <v>18</v>
      </c>
      <c r="D186" s="4">
        <v>100</v>
      </c>
      <c r="E186" s="57"/>
      <c r="F186" s="5">
        <f t="shared" si="9"/>
        <v>0</v>
      </c>
      <c r="G186" s="1"/>
      <c r="H186" s="1"/>
    </row>
    <row r="187" spans="1:8" x14ac:dyDescent="0.2">
      <c r="A187" s="14" t="s">
        <v>309</v>
      </c>
      <c r="B187" s="28" t="s">
        <v>64</v>
      </c>
      <c r="C187" s="3" t="s">
        <v>18</v>
      </c>
      <c r="D187" s="4">
        <v>60</v>
      </c>
      <c r="E187" s="57"/>
      <c r="F187" s="5">
        <f t="shared" si="9"/>
        <v>0</v>
      </c>
      <c r="G187" s="1"/>
      <c r="H187" s="1"/>
    </row>
    <row r="188" spans="1:8" s="9" customFormat="1" ht="15" x14ac:dyDescent="0.25">
      <c r="A188" s="14" t="s">
        <v>310</v>
      </c>
      <c r="B188" s="28" t="s">
        <v>311</v>
      </c>
      <c r="C188" s="3" t="s">
        <v>18</v>
      </c>
      <c r="D188" s="4">
        <v>60</v>
      </c>
      <c r="E188" s="57"/>
      <c r="F188" s="5">
        <f t="shared" si="9"/>
        <v>0</v>
      </c>
      <c r="G188" s="8"/>
      <c r="H188" s="8"/>
    </row>
    <row r="189" spans="1:8" x14ac:dyDescent="0.2">
      <c r="A189" s="14" t="s">
        <v>312</v>
      </c>
      <c r="B189" s="28" t="s">
        <v>66</v>
      </c>
      <c r="C189" s="3" t="s">
        <v>18</v>
      </c>
      <c r="D189" s="4">
        <v>300</v>
      </c>
      <c r="E189" s="57"/>
      <c r="F189" s="5">
        <f t="shared" si="9"/>
        <v>0</v>
      </c>
      <c r="G189" s="1"/>
      <c r="H189" s="1"/>
    </row>
    <row r="190" spans="1:8" s="9" customFormat="1" ht="15" x14ac:dyDescent="0.25">
      <c r="A190" s="14" t="s">
        <v>313</v>
      </c>
      <c r="B190" s="28" t="s">
        <v>68</v>
      </c>
      <c r="C190" s="3" t="s">
        <v>18</v>
      </c>
      <c r="D190" s="4">
        <v>500</v>
      </c>
      <c r="E190" s="57"/>
      <c r="F190" s="5">
        <f t="shared" si="9"/>
        <v>0</v>
      </c>
      <c r="G190" s="8"/>
      <c r="H190" s="8"/>
    </row>
    <row r="191" spans="1:8" ht="15" x14ac:dyDescent="0.25">
      <c r="A191" s="22" t="s">
        <v>314</v>
      </c>
      <c r="B191" s="27" t="s">
        <v>315</v>
      </c>
      <c r="C191" s="23"/>
      <c r="D191" s="24"/>
      <c r="E191" s="25"/>
      <c r="F191" s="25"/>
      <c r="G191" s="1"/>
      <c r="H191" s="1"/>
    </row>
    <row r="192" spans="1:8" ht="57" x14ac:dyDescent="0.2">
      <c r="A192" s="14" t="s">
        <v>316</v>
      </c>
      <c r="B192" s="28" t="s">
        <v>317</v>
      </c>
      <c r="C192" s="3" t="s">
        <v>188</v>
      </c>
      <c r="D192" s="4">
        <v>2</v>
      </c>
      <c r="E192" s="57"/>
      <c r="F192" s="5">
        <f>D192*E192</f>
        <v>0</v>
      </c>
      <c r="G192" s="1"/>
      <c r="H192" s="1"/>
    </row>
    <row r="193" spans="1:8" ht="15" x14ac:dyDescent="0.25">
      <c r="A193" s="22" t="s">
        <v>318</v>
      </c>
      <c r="B193" s="27" t="s">
        <v>173</v>
      </c>
      <c r="C193" s="23"/>
      <c r="D193" s="24"/>
      <c r="E193" s="25"/>
      <c r="F193" s="25"/>
      <c r="G193" s="1"/>
      <c r="H193" s="1"/>
    </row>
    <row r="194" spans="1:8" ht="28.5" x14ac:dyDescent="0.2">
      <c r="A194" s="14" t="s">
        <v>319</v>
      </c>
      <c r="B194" s="28" t="s">
        <v>320</v>
      </c>
      <c r="C194" s="3" t="s">
        <v>75</v>
      </c>
      <c r="D194" s="4">
        <v>2</v>
      </c>
      <c r="E194" s="57"/>
      <c r="F194" s="5">
        <f>D194*E194</f>
        <v>0</v>
      </c>
      <c r="G194" s="1"/>
      <c r="H194" s="1"/>
    </row>
    <row r="195" spans="1:8" ht="42.75" x14ac:dyDescent="0.2">
      <c r="A195" s="14" t="s">
        <v>321</v>
      </c>
      <c r="B195" s="28" t="s">
        <v>322</v>
      </c>
      <c r="C195" s="3" t="s">
        <v>75</v>
      </c>
      <c r="D195" s="4">
        <v>20</v>
      </c>
      <c r="E195" s="57"/>
      <c r="F195" s="5">
        <f t="shared" ref="F195:F204" si="10">D195*E195</f>
        <v>0</v>
      </c>
      <c r="G195" s="1"/>
      <c r="H195" s="1"/>
    </row>
    <row r="196" spans="1:8" s="9" customFormat="1" ht="15" x14ac:dyDescent="0.25">
      <c r="A196" s="14" t="s">
        <v>323</v>
      </c>
      <c r="B196" s="28" t="s">
        <v>324</v>
      </c>
      <c r="C196" s="3" t="s">
        <v>75</v>
      </c>
      <c r="D196" s="4">
        <v>10</v>
      </c>
      <c r="E196" s="57"/>
      <c r="F196" s="5">
        <f t="shared" si="10"/>
        <v>0</v>
      </c>
      <c r="G196" s="8"/>
      <c r="H196" s="8"/>
    </row>
    <row r="197" spans="1:8" s="9" customFormat="1" ht="15" x14ac:dyDescent="0.25">
      <c r="A197" s="22" t="s">
        <v>325</v>
      </c>
      <c r="B197" s="27" t="s">
        <v>167</v>
      </c>
      <c r="C197" s="23"/>
      <c r="D197" s="24"/>
      <c r="E197" s="25"/>
      <c r="F197" s="25"/>
      <c r="G197" s="8"/>
      <c r="H197" s="8"/>
    </row>
    <row r="198" spans="1:8" s="9" customFormat="1" ht="28.5" x14ac:dyDescent="0.25">
      <c r="A198" s="14" t="s">
        <v>326</v>
      </c>
      <c r="B198" s="28" t="s">
        <v>327</v>
      </c>
      <c r="C198" s="3" t="s">
        <v>75</v>
      </c>
      <c r="D198" s="4">
        <v>10</v>
      </c>
      <c r="E198" s="57"/>
      <c r="F198" s="5">
        <f t="shared" si="10"/>
        <v>0</v>
      </c>
      <c r="G198" s="8"/>
      <c r="H198" s="8"/>
    </row>
    <row r="199" spans="1:8" ht="15" x14ac:dyDescent="0.25">
      <c r="A199" s="22" t="s">
        <v>328</v>
      </c>
      <c r="B199" s="27" t="s">
        <v>185</v>
      </c>
      <c r="C199" s="23"/>
      <c r="D199" s="24"/>
      <c r="E199" s="25"/>
      <c r="F199" s="25"/>
      <c r="G199" s="1"/>
      <c r="H199" s="1"/>
    </row>
    <row r="200" spans="1:8" x14ac:dyDescent="0.2">
      <c r="A200" s="14" t="s">
        <v>329</v>
      </c>
      <c r="B200" s="28" t="s">
        <v>194</v>
      </c>
      <c r="C200" s="3" t="s">
        <v>195</v>
      </c>
      <c r="D200" s="4">
        <v>100</v>
      </c>
      <c r="E200" s="57"/>
      <c r="F200" s="5">
        <f t="shared" si="10"/>
        <v>0</v>
      </c>
      <c r="G200" s="1"/>
      <c r="H200" s="1"/>
    </row>
    <row r="201" spans="1:8" ht="28.5" x14ac:dyDescent="0.2">
      <c r="A201" s="14" t="s">
        <v>330</v>
      </c>
      <c r="B201" s="28" t="s">
        <v>197</v>
      </c>
      <c r="C201" s="3" t="s">
        <v>195</v>
      </c>
      <c r="D201" s="4">
        <v>60</v>
      </c>
      <c r="E201" s="57"/>
      <c r="F201" s="5">
        <f t="shared" si="10"/>
        <v>0</v>
      </c>
      <c r="G201" s="1"/>
      <c r="H201" s="1"/>
    </row>
    <row r="202" spans="1:8" ht="42.75" x14ac:dyDescent="0.2">
      <c r="A202" s="14" t="s">
        <v>331</v>
      </c>
      <c r="B202" s="28" t="s">
        <v>199</v>
      </c>
      <c r="C202" s="3" t="s">
        <v>195</v>
      </c>
      <c r="D202" s="4">
        <v>50</v>
      </c>
      <c r="E202" s="57"/>
      <c r="F202" s="5">
        <f t="shared" si="10"/>
        <v>0</v>
      </c>
      <c r="G202" s="1"/>
      <c r="H202" s="1"/>
    </row>
    <row r="203" spans="1:8" ht="71.25" x14ac:dyDescent="0.2">
      <c r="A203" s="14" t="s">
        <v>332</v>
      </c>
      <c r="B203" s="28" t="s">
        <v>201</v>
      </c>
      <c r="C203" s="3" t="s">
        <v>202</v>
      </c>
      <c r="D203" s="4">
        <v>1</v>
      </c>
      <c r="E203" s="57"/>
      <c r="F203" s="5">
        <f t="shared" si="10"/>
        <v>0</v>
      </c>
      <c r="G203" s="1"/>
      <c r="H203" s="1"/>
    </row>
    <row r="204" spans="1:8" x14ac:dyDescent="0.2">
      <c r="A204" s="14" t="s">
        <v>333</v>
      </c>
      <c r="B204" s="28" t="s">
        <v>334</v>
      </c>
      <c r="C204" s="3" t="s">
        <v>188</v>
      </c>
      <c r="D204" s="4">
        <v>2</v>
      </c>
      <c r="E204" s="57"/>
      <c r="F204" s="5">
        <f t="shared" si="10"/>
        <v>0</v>
      </c>
      <c r="G204" s="1"/>
      <c r="H204" s="1"/>
    </row>
    <row r="205" spans="1:8" ht="15" x14ac:dyDescent="0.25">
      <c r="A205" s="18" t="s">
        <v>335</v>
      </c>
      <c r="B205" s="26" t="s">
        <v>336</v>
      </c>
      <c r="C205" s="19"/>
      <c r="D205" s="20"/>
      <c r="E205" s="21"/>
      <c r="F205" s="21"/>
    </row>
    <row r="206" spans="1:8" ht="15" x14ac:dyDescent="0.25">
      <c r="A206" s="18" t="s">
        <v>337</v>
      </c>
      <c r="B206" s="26" t="s">
        <v>11</v>
      </c>
      <c r="C206" s="19"/>
      <c r="D206" s="20"/>
      <c r="E206" s="21"/>
      <c r="F206" s="21"/>
    </row>
    <row r="207" spans="1:8" ht="15" x14ac:dyDescent="0.25">
      <c r="A207" s="22" t="s">
        <v>338</v>
      </c>
      <c r="B207" s="27" t="s">
        <v>339</v>
      </c>
      <c r="C207" s="23"/>
      <c r="D207" s="24"/>
      <c r="E207" s="25"/>
      <c r="F207" s="25"/>
    </row>
    <row r="208" spans="1:8" x14ac:dyDescent="0.2">
      <c r="A208" s="14" t="s">
        <v>340</v>
      </c>
      <c r="B208" s="28" t="s">
        <v>341</v>
      </c>
      <c r="C208" s="3" t="s">
        <v>188</v>
      </c>
      <c r="D208" s="4">
        <v>2</v>
      </c>
      <c r="E208" s="57"/>
      <c r="F208" s="5">
        <f t="shared" ref="F208:F212" si="11">D208*E208</f>
        <v>0</v>
      </c>
    </row>
    <row r="209" spans="1:6" ht="28.5" x14ac:dyDescent="0.2">
      <c r="A209" s="14" t="s">
        <v>342</v>
      </c>
      <c r="B209" s="28" t="s">
        <v>343</v>
      </c>
      <c r="C209" s="3" t="s">
        <v>188</v>
      </c>
      <c r="D209" s="4">
        <v>2</v>
      </c>
      <c r="E209" s="57"/>
      <c r="F209" s="5">
        <f t="shared" si="11"/>
        <v>0</v>
      </c>
    </row>
    <row r="210" spans="1:6" x14ac:dyDescent="0.2">
      <c r="A210" s="14" t="s">
        <v>344</v>
      </c>
      <c r="B210" s="28" t="s">
        <v>345</v>
      </c>
      <c r="C210" s="3" t="s">
        <v>188</v>
      </c>
      <c r="D210" s="4">
        <v>2</v>
      </c>
      <c r="E210" s="57"/>
      <c r="F210" s="5">
        <f t="shared" si="11"/>
        <v>0</v>
      </c>
    </row>
    <row r="211" spans="1:6" ht="28.5" x14ac:dyDescent="0.2">
      <c r="A211" s="14" t="s">
        <v>346</v>
      </c>
      <c r="B211" s="28" t="s">
        <v>347</v>
      </c>
      <c r="C211" s="3" t="s">
        <v>188</v>
      </c>
      <c r="D211" s="4">
        <v>2</v>
      </c>
      <c r="E211" s="57"/>
      <c r="F211" s="5">
        <f t="shared" si="11"/>
        <v>0</v>
      </c>
    </row>
    <row r="212" spans="1:6" ht="43.5" thickBot="1" x14ac:dyDescent="0.25">
      <c r="A212" s="14" t="s">
        <v>348</v>
      </c>
      <c r="B212" s="31" t="s">
        <v>349</v>
      </c>
      <c r="C212" s="32" t="s">
        <v>188</v>
      </c>
      <c r="D212" s="33">
        <v>2</v>
      </c>
      <c r="E212" s="58"/>
      <c r="F212" s="34">
        <f t="shared" si="11"/>
        <v>0</v>
      </c>
    </row>
    <row r="213" spans="1:6" ht="16.5" thickBot="1" x14ac:dyDescent="0.3">
      <c r="A213" s="15"/>
      <c r="B213" s="44" t="s">
        <v>371</v>
      </c>
      <c r="C213" s="45"/>
      <c r="D213" s="46"/>
      <c r="E213" s="47"/>
      <c r="F213" s="38">
        <f>SUM(F13:F212)</f>
        <v>0</v>
      </c>
    </row>
    <row r="214" spans="1:6" ht="16.5" thickBot="1" x14ac:dyDescent="0.3">
      <c r="B214" s="37" t="s">
        <v>372</v>
      </c>
      <c r="C214" s="35"/>
      <c r="D214" s="35"/>
      <c r="E214" s="36"/>
      <c r="F214" s="40">
        <f>F213*0.17</f>
        <v>0</v>
      </c>
    </row>
    <row r="215" spans="1:6" ht="16.5" thickBot="1" x14ac:dyDescent="0.3">
      <c r="B215" s="41" t="s">
        <v>373</v>
      </c>
      <c r="C215" s="42"/>
      <c r="D215" s="42"/>
      <c r="E215" s="43"/>
      <c r="F215" s="39">
        <f>F213+F214</f>
        <v>0</v>
      </c>
    </row>
  </sheetData>
  <sheetProtection password="EA33"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הצעת מחיר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אפרת קולטון זלמה</dc:creator>
  <cp:lastModifiedBy>אפרת קולטון זלמה</cp:lastModifiedBy>
  <dcterms:created xsi:type="dcterms:W3CDTF">2022-12-08T08:22:21Z</dcterms:created>
  <dcterms:modified xsi:type="dcterms:W3CDTF">2023-01-18T07:13:19Z</dcterms:modified>
</cp:coreProperties>
</file>