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הלל יפה\מכרזים 2024\01-2024גזים בגלילים\פרסום\"/>
    </mc:Choice>
  </mc:AlternateContent>
  <bookViews>
    <workbookView xWindow="0" yWindow="0" windowWidth="23040" windowHeight="9225"/>
  </bookViews>
  <sheets>
    <sheet name="עלות גלילי גז  2023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21" i="2" l="1"/>
  <c r="K20" i="2"/>
  <c r="K5" i="2"/>
  <c r="K6" i="2"/>
  <c r="K7" i="2"/>
  <c r="K8" i="2"/>
  <c r="K9" i="2"/>
  <c r="K10" i="2"/>
  <c r="K11" i="2"/>
  <c r="K12" i="2"/>
  <c r="K17" i="2"/>
  <c r="K4" i="2"/>
  <c r="K22" i="2" l="1"/>
  <c r="K23" i="2" s="1"/>
  <c r="K24" i="2" s="1"/>
</calcChain>
</file>

<file path=xl/sharedStrings.xml><?xml version="1.0" encoding="utf-8"?>
<sst xmlns="http://schemas.openxmlformats.org/spreadsheetml/2006/main" count="81" uniqueCount="35">
  <si>
    <t>מס'</t>
  </si>
  <si>
    <t>תחום</t>
  </si>
  <si>
    <t>נפח נוזל בגליל [ליטר]</t>
  </si>
  <si>
    <t>נפח גז בגליל [מ"ק]</t>
  </si>
  <si>
    <t>סוג גז/תערובת</t>
  </si>
  <si>
    <t>לחץ הגליל [אט']</t>
  </si>
  <si>
    <t>יחידה</t>
  </si>
  <si>
    <t>טוהר הגז [%]</t>
  </si>
  <si>
    <t>כמות גלילים משוערת [שנתי]</t>
  </si>
  <si>
    <t>גזים רפואיים ואנליטיים</t>
  </si>
  <si>
    <t>חמצן רפואי (O2)</t>
  </si>
  <si>
    <t>גליל</t>
  </si>
  <si>
    <t>רפואי</t>
  </si>
  <si>
    <t>סוללה</t>
  </si>
  <si>
    <t>ארגון טכני (Ar)</t>
  </si>
  <si>
    <t>חנקן     IVF</t>
  </si>
  <si>
    <t>תאור העבודה הנדרשת</t>
  </si>
  <si>
    <t>רכש</t>
  </si>
  <si>
    <t>רכישת גליל חמצן בנפח 5 ליטר</t>
  </si>
  <si>
    <t>אוויר רפואי</t>
  </si>
  <si>
    <t>אוויר רפאי</t>
  </si>
  <si>
    <t>עלות רכש</t>
  </si>
  <si>
    <t xml:space="preserve">רפואי  </t>
  </si>
  <si>
    <t xml:space="preserve">תעשייתי </t>
  </si>
  <si>
    <t>אציטילן (C2H2)</t>
  </si>
  <si>
    <t>רכישת גליל חמצן/אויר בנפח 40 ליטר</t>
  </si>
  <si>
    <r>
      <t>מחיר לגליל בש"ח</t>
    </r>
    <r>
      <rPr>
        <b/>
        <sz val="11"/>
        <color rgb="FFFF0000"/>
        <rFont val="Arial"/>
        <family val="2"/>
        <scheme val="minor"/>
      </rPr>
      <t xml:space="preserve"> לא כולל </t>
    </r>
    <r>
      <rPr>
        <b/>
        <sz val="11"/>
        <rFont val="Arial"/>
        <family val="2"/>
        <scheme val="minor"/>
      </rPr>
      <t>מע"מ</t>
    </r>
  </si>
  <si>
    <r>
      <t xml:space="preserve">סה"כ מחיר שנתי בש"ח </t>
    </r>
    <r>
      <rPr>
        <b/>
        <sz val="11"/>
        <color rgb="FFFF0000"/>
        <rFont val="Arial"/>
        <family val="2"/>
        <scheme val="minor"/>
      </rPr>
      <t>לא כולל</t>
    </r>
    <r>
      <rPr>
        <b/>
        <sz val="11"/>
        <rFont val="Arial"/>
        <family val="2"/>
        <scheme val="minor"/>
      </rPr>
      <t xml:space="preserve"> מע"מ </t>
    </r>
  </si>
  <si>
    <t>הסה"כ</t>
  </si>
  <si>
    <t xml:space="preserve">מע"מ </t>
  </si>
  <si>
    <t xml:space="preserve">סה"כ כולל מע"מ </t>
  </si>
  <si>
    <t>CO2 IVF</t>
  </si>
  <si>
    <t>N2O נייטרוס אוקסיד</t>
  </si>
  <si>
    <t>כתב כמויות מתוקן גזים רפואיים בגלילים - מרכז רפואי הלל יפה - חדרה</t>
  </si>
  <si>
    <t xml:space="preserve">מחיר יח' הובלה דחופה (לא כולל מע"מ)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</si>
</sst>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b/>
      <sz val="18"/>
      <name val="David"/>
      <family val="2"/>
    </font>
    <font>
      <b/>
      <sz val="12"/>
      <color indexed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sz val="12"/>
      <color indexed="8"/>
      <name val="David"/>
      <family val="2"/>
    </font>
    <font>
      <b/>
      <sz val="12"/>
      <color theme="1"/>
      <name val="David"/>
      <family val="2"/>
    </font>
    <font>
      <b/>
      <u/>
      <sz val="16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indexed="12"/>
      <name val="David"/>
      <family val="2"/>
    </font>
    <font>
      <sz val="12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2"/>
    </xf>
    <xf numFmtId="0" fontId="4" fillId="3" borderId="1" xfId="0" applyFont="1" applyFill="1" applyBorder="1" applyAlignment="1" applyProtection="1">
      <alignment horizontal="center" vertical="center" wrapText="1" readingOrder="2"/>
    </xf>
    <xf numFmtId="0" fontId="3" fillId="2" borderId="0" xfId="0" applyFont="1" applyFill="1" applyAlignment="1" applyProtection="1">
      <alignment readingOrder="2"/>
    </xf>
    <xf numFmtId="0" fontId="7" fillId="0" borderId="1" xfId="0" applyFont="1" applyBorder="1" applyAlignment="1" applyProtection="1">
      <alignment horizontal="center" vertical="center" wrapText="1" readingOrder="2"/>
    </xf>
    <xf numFmtId="0" fontId="8" fillId="0" borderId="1" xfId="0" applyFont="1" applyBorder="1" applyAlignment="1" applyProtection="1">
      <alignment horizontal="center" vertical="center" wrapText="1" readingOrder="2"/>
    </xf>
    <xf numFmtId="164" fontId="5" fillId="0" borderId="1" xfId="0" applyNumberFormat="1" applyFont="1" applyFill="1" applyBorder="1" applyAlignment="1" applyProtection="1">
      <alignment horizontal="center" vertical="center" wrapText="1" readingOrder="2"/>
    </xf>
    <xf numFmtId="0" fontId="6" fillId="3" borderId="1" xfId="0" applyFont="1" applyFill="1" applyBorder="1" applyAlignment="1" applyProtection="1">
      <alignment horizontal="center" vertical="center" wrapText="1" readingOrder="2"/>
    </xf>
    <xf numFmtId="0" fontId="2" fillId="2" borderId="1" xfId="0" applyFont="1" applyFill="1" applyBorder="1" applyAlignment="1" applyProtection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 readingOrder="2"/>
    </xf>
    <xf numFmtId="0" fontId="12" fillId="0" borderId="1" xfId="0" applyFont="1" applyBorder="1" applyAlignment="1" applyProtection="1">
      <alignment horizontal="center" vertical="center" wrapText="1" readingOrder="2"/>
    </xf>
    <xf numFmtId="0" fontId="13" fillId="0" borderId="1" xfId="0" applyFont="1" applyFill="1" applyBorder="1" applyAlignment="1" applyProtection="1">
      <alignment horizontal="center" vertical="center" wrapText="1" readingOrder="2"/>
      <protection locked="0"/>
    </xf>
    <xf numFmtId="0" fontId="13" fillId="0" borderId="1" xfId="0" applyFont="1" applyFill="1" applyBorder="1" applyAlignment="1" applyProtection="1">
      <alignment horizontal="center" vertical="center" wrapText="1" readingOrder="2"/>
    </xf>
    <xf numFmtId="0" fontId="16" fillId="2" borderId="1" xfId="0" applyFont="1" applyFill="1" applyBorder="1" applyAlignment="1" applyProtection="1">
      <alignment horizontal="center" vertical="center" wrapText="1" readingOrder="2"/>
    </xf>
    <xf numFmtId="0" fontId="17" fillId="0" borderId="0" xfId="0" applyFont="1"/>
    <xf numFmtId="164" fontId="17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5" fillId="4" borderId="0" xfId="0" applyFont="1" applyFill="1"/>
    <xf numFmtId="164" fontId="15" fillId="4" borderId="0" xfId="0" applyNumberFormat="1" applyFont="1" applyFill="1"/>
    <xf numFmtId="44" fontId="7" fillId="0" borderId="1" xfId="1" applyFont="1" applyBorder="1" applyAlignment="1" applyProtection="1">
      <alignment horizontal="center" vertical="center" wrapText="1" readingOrder="2"/>
      <protection locked="0"/>
    </xf>
    <xf numFmtId="44" fontId="8" fillId="0" borderId="1" xfId="1" applyFont="1" applyBorder="1" applyAlignment="1" applyProtection="1">
      <alignment horizontal="center" vertical="center" wrapText="1" readingOrder="2"/>
      <protection locked="0"/>
    </xf>
    <xf numFmtId="44" fontId="6" fillId="3" borderId="4" xfId="1" applyFont="1" applyFill="1" applyBorder="1" applyAlignment="1" applyProtection="1">
      <alignment horizontal="center" vertical="center" wrapText="1" readingOrder="2"/>
      <protection locked="0"/>
    </xf>
    <xf numFmtId="0" fontId="2" fillId="0" borderId="1" xfId="0" applyFont="1" applyBorder="1" applyAlignment="1" applyProtection="1">
      <alignment horizontal="center" vertical="center" wrapText="1" readingOrder="2"/>
    </xf>
    <xf numFmtId="43" fontId="7" fillId="0" borderId="1" xfId="2" applyFont="1" applyBorder="1" applyAlignment="1" applyProtection="1">
      <alignment horizontal="center" vertical="center" wrapText="1" readingOrder="2"/>
    </xf>
    <xf numFmtId="0" fontId="8" fillId="0" borderId="1" xfId="0" applyFont="1" applyBorder="1" applyAlignment="1" applyProtection="1">
      <alignment horizontal="center" vertical="center" wrapText="1" readingOrder="2"/>
      <protection locked="0"/>
    </xf>
    <xf numFmtId="44" fontId="3" fillId="2" borderId="0" xfId="1" applyFont="1" applyFill="1" applyBorder="1" applyAlignment="1" applyProtection="1">
      <alignment horizontal="center" readingOrder="2"/>
      <protection locked="0"/>
    </xf>
    <xf numFmtId="43" fontId="7" fillId="0" borderId="0" xfId="2" applyFont="1" applyBorder="1" applyAlignment="1" applyProtection="1">
      <alignment horizontal="right" vertical="center" readingOrder="2"/>
    </xf>
    <xf numFmtId="0" fontId="0" fillId="0" borderId="0" xfId="0" applyFont="1" applyBorder="1"/>
    <xf numFmtId="44" fontId="0" fillId="0" borderId="5" xfId="1" applyFont="1" applyBorder="1" applyProtection="1">
      <protection locked="0"/>
    </xf>
    <xf numFmtId="0" fontId="3" fillId="2" borderId="3" xfId="0" applyFont="1" applyFill="1" applyBorder="1" applyAlignment="1" applyProtection="1">
      <alignment horizontal="center" readingOrder="2"/>
    </xf>
    <xf numFmtId="0" fontId="4" fillId="3" borderId="2" xfId="0" applyFont="1" applyFill="1" applyBorder="1" applyAlignment="1" applyProtection="1">
      <alignment horizontal="center" vertical="center" wrapText="1" readingOrder="2"/>
    </xf>
    <xf numFmtId="0" fontId="4" fillId="3" borderId="3" xfId="0" applyFont="1" applyFill="1" applyBorder="1" applyAlignment="1" applyProtection="1">
      <alignment horizontal="center" vertical="center" wrapText="1" readingOrder="2"/>
    </xf>
    <xf numFmtId="0" fontId="4" fillId="3" borderId="4" xfId="0" applyFont="1" applyFill="1" applyBorder="1" applyAlignment="1" applyProtection="1">
      <alignment horizontal="center" vertical="center" wrapText="1" readingOrder="2"/>
    </xf>
    <xf numFmtId="0" fontId="6" fillId="3" borderId="2" xfId="0" applyFont="1" applyFill="1" applyBorder="1" applyAlignment="1" applyProtection="1">
      <alignment horizontal="center" vertical="center" wrapText="1" readingOrder="2"/>
    </xf>
    <xf numFmtId="0" fontId="6" fillId="3" borderId="3" xfId="0" applyFont="1" applyFill="1" applyBorder="1" applyAlignment="1" applyProtection="1">
      <alignment horizontal="center" vertical="center" wrapText="1" readingOrder="2"/>
    </xf>
    <xf numFmtId="0" fontId="6" fillId="3" borderId="4" xfId="0" applyFont="1" applyFill="1" applyBorder="1" applyAlignment="1" applyProtection="1">
      <alignment horizontal="center" vertical="center" wrapText="1" readingOrder="2"/>
    </xf>
    <xf numFmtId="0" fontId="9" fillId="0" borderId="0" xfId="0" applyFont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rightToLeft="1" tabSelected="1" topLeftCell="A19" workbookViewId="0">
      <selection activeCell="J3" sqref="J3"/>
    </sheetView>
  </sheetViews>
  <sheetFormatPr defaultRowHeight="14.25" x14ac:dyDescent="0.2"/>
  <cols>
    <col min="5" max="5" width="14.625" bestFit="1" customWidth="1"/>
    <col min="10" max="10" width="14.5" bestFit="1" customWidth="1"/>
    <col min="11" max="11" width="16.875" customWidth="1"/>
  </cols>
  <sheetData>
    <row r="1" spans="1:11" ht="20.25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" thickBot="1" x14ac:dyDescent="0.25"/>
    <row r="3" spans="1:11" s="9" customFormat="1" ht="63.75" thickBot="1" x14ac:dyDescent="0.25">
      <c r="A3" s="10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2" t="s">
        <v>26</v>
      </c>
      <c r="K3" s="13" t="s">
        <v>27</v>
      </c>
    </row>
    <row r="4" spans="1:11" ht="45.75" thickBot="1" x14ac:dyDescent="0.25">
      <c r="A4" s="8">
        <v>1</v>
      </c>
      <c r="B4" s="11" t="s">
        <v>9</v>
      </c>
      <c r="C4" s="4">
        <v>5</v>
      </c>
      <c r="D4" s="4">
        <v>0.67500000000000004</v>
      </c>
      <c r="E4" s="4" t="s">
        <v>10</v>
      </c>
      <c r="F4" s="4">
        <v>135</v>
      </c>
      <c r="G4" s="4" t="s">
        <v>11</v>
      </c>
      <c r="H4" s="4" t="s">
        <v>12</v>
      </c>
      <c r="I4" s="4">
        <v>40</v>
      </c>
      <c r="J4" s="21"/>
      <c r="K4" s="6">
        <f>J4*I4</f>
        <v>0</v>
      </c>
    </row>
    <row r="5" spans="1:11" ht="45.75" thickBot="1" x14ac:dyDescent="0.25">
      <c r="A5" s="8">
        <v>2</v>
      </c>
      <c r="B5" s="11" t="s">
        <v>9</v>
      </c>
      <c r="C5" s="4">
        <v>600</v>
      </c>
      <c r="D5" s="4">
        <v>120</v>
      </c>
      <c r="E5" s="4" t="s">
        <v>10</v>
      </c>
      <c r="F5" s="4">
        <v>200</v>
      </c>
      <c r="G5" s="4" t="s">
        <v>13</v>
      </c>
      <c r="H5" s="4" t="s">
        <v>12</v>
      </c>
      <c r="I5" s="4">
        <v>5</v>
      </c>
      <c r="J5" s="21"/>
      <c r="K5" s="6">
        <f t="shared" ref="K5:K17" si="0">J5*I5</f>
        <v>0</v>
      </c>
    </row>
    <row r="6" spans="1:11" ht="45.75" thickBot="1" x14ac:dyDescent="0.25">
      <c r="A6" s="8">
        <v>3</v>
      </c>
      <c r="B6" s="11" t="s">
        <v>9</v>
      </c>
      <c r="C6" s="4">
        <v>40</v>
      </c>
      <c r="D6" s="4">
        <v>8</v>
      </c>
      <c r="E6" s="4" t="s">
        <v>10</v>
      </c>
      <c r="F6" s="4">
        <v>200</v>
      </c>
      <c r="G6" s="4" t="s">
        <v>11</v>
      </c>
      <c r="H6" s="4" t="s">
        <v>12</v>
      </c>
      <c r="I6" s="4">
        <v>800</v>
      </c>
      <c r="J6" s="21"/>
      <c r="K6" s="6">
        <f t="shared" si="0"/>
        <v>0</v>
      </c>
    </row>
    <row r="7" spans="1:11" ht="45.75" thickBot="1" x14ac:dyDescent="0.25">
      <c r="A7" s="8">
        <v>4</v>
      </c>
      <c r="B7" s="11" t="s">
        <v>9</v>
      </c>
      <c r="C7" s="4">
        <v>5</v>
      </c>
      <c r="D7" s="4">
        <v>0.67500000000000004</v>
      </c>
      <c r="E7" s="4" t="s">
        <v>19</v>
      </c>
      <c r="F7" s="4">
        <v>135</v>
      </c>
      <c r="G7" s="4" t="s">
        <v>11</v>
      </c>
      <c r="H7" s="4" t="s">
        <v>12</v>
      </c>
      <c r="I7" s="4">
        <v>70</v>
      </c>
      <c r="J7" s="21"/>
      <c r="K7" s="6">
        <f t="shared" si="0"/>
        <v>0</v>
      </c>
    </row>
    <row r="8" spans="1:11" ht="45.75" thickBot="1" x14ac:dyDescent="0.25">
      <c r="A8" s="8">
        <v>5</v>
      </c>
      <c r="B8" s="11" t="s">
        <v>9</v>
      </c>
      <c r="C8" s="4">
        <v>40</v>
      </c>
      <c r="D8" s="4">
        <v>8</v>
      </c>
      <c r="E8" s="4" t="s">
        <v>20</v>
      </c>
      <c r="F8" s="4">
        <v>200</v>
      </c>
      <c r="G8" s="4" t="s">
        <v>11</v>
      </c>
      <c r="H8" s="4" t="s">
        <v>12</v>
      </c>
      <c r="I8" s="4">
        <v>50</v>
      </c>
      <c r="J8" s="21"/>
      <c r="K8" s="6">
        <f t="shared" si="0"/>
        <v>0</v>
      </c>
    </row>
    <row r="9" spans="1:11" ht="45.75" thickBot="1" x14ac:dyDescent="0.25">
      <c r="A9" s="8">
        <v>6</v>
      </c>
      <c r="B9" s="11" t="s">
        <v>9</v>
      </c>
      <c r="C9" s="4">
        <v>10</v>
      </c>
      <c r="D9" s="4">
        <v>2.2000000000000002</v>
      </c>
      <c r="E9" s="4" t="s">
        <v>14</v>
      </c>
      <c r="F9" s="4">
        <v>200</v>
      </c>
      <c r="G9" s="4" t="s">
        <v>11</v>
      </c>
      <c r="H9" s="4">
        <v>99.984999999999999</v>
      </c>
      <c r="I9" s="4">
        <v>4</v>
      </c>
      <c r="J9" s="21"/>
      <c r="K9" s="6">
        <f t="shared" si="0"/>
        <v>0</v>
      </c>
    </row>
    <row r="10" spans="1:11" ht="45.75" thickBot="1" x14ac:dyDescent="0.25">
      <c r="A10" s="8">
        <v>7</v>
      </c>
      <c r="B10" s="11" t="s">
        <v>9</v>
      </c>
      <c r="C10" s="4">
        <v>40</v>
      </c>
      <c r="D10" s="4">
        <v>8</v>
      </c>
      <c r="E10" s="4" t="s">
        <v>15</v>
      </c>
      <c r="F10" s="4">
        <v>200</v>
      </c>
      <c r="G10" s="4" t="s">
        <v>11</v>
      </c>
      <c r="H10" s="4">
        <v>99.998000000000005</v>
      </c>
      <c r="I10" s="4">
        <v>12</v>
      </c>
      <c r="J10" s="21"/>
      <c r="K10" s="6">
        <f t="shared" si="0"/>
        <v>0</v>
      </c>
    </row>
    <row r="11" spans="1:11" ht="45.75" thickBot="1" x14ac:dyDescent="0.25">
      <c r="A11" s="8">
        <v>8</v>
      </c>
      <c r="B11" s="11" t="s">
        <v>9</v>
      </c>
      <c r="C11" s="5">
        <v>450</v>
      </c>
      <c r="D11" s="5"/>
      <c r="E11" s="4" t="s">
        <v>10</v>
      </c>
      <c r="F11" s="5">
        <v>200</v>
      </c>
      <c r="G11" s="4" t="s">
        <v>13</v>
      </c>
      <c r="H11" s="5" t="s">
        <v>22</v>
      </c>
      <c r="I11" s="5">
        <v>2</v>
      </c>
      <c r="J11" s="22"/>
      <c r="K11" s="6">
        <f t="shared" si="0"/>
        <v>0</v>
      </c>
    </row>
    <row r="12" spans="1:11" ht="45.75" thickBot="1" x14ac:dyDescent="0.25">
      <c r="A12" s="8">
        <v>9</v>
      </c>
      <c r="B12" s="11" t="s">
        <v>9</v>
      </c>
      <c r="C12" s="5">
        <v>450</v>
      </c>
      <c r="D12" s="5"/>
      <c r="E12" s="4" t="s">
        <v>19</v>
      </c>
      <c r="F12" s="5">
        <v>200</v>
      </c>
      <c r="G12" s="4" t="s">
        <v>13</v>
      </c>
      <c r="H12" s="5" t="s">
        <v>22</v>
      </c>
      <c r="I12" s="5">
        <v>2</v>
      </c>
      <c r="J12" s="22"/>
      <c r="K12" s="6">
        <f t="shared" si="0"/>
        <v>0</v>
      </c>
    </row>
    <row r="13" spans="1:11" ht="45.75" thickBot="1" x14ac:dyDescent="0.25">
      <c r="A13" s="8">
        <v>10</v>
      </c>
      <c r="B13" s="24" t="s">
        <v>9</v>
      </c>
      <c r="C13" s="5">
        <v>50</v>
      </c>
      <c r="D13" s="5">
        <v>10</v>
      </c>
      <c r="E13" s="4" t="s">
        <v>31</v>
      </c>
      <c r="F13" s="5">
        <v>60</v>
      </c>
      <c r="G13" s="4" t="s">
        <v>11</v>
      </c>
      <c r="H13" s="5">
        <v>99.998000000000005</v>
      </c>
      <c r="I13" s="5">
        <v>6</v>
      </c>
      <c r="J13" s="26"/>
      <c r="K13" s="6">
        <f t="shared" si="0"/>
        <v>0</v>
      </c>
    </row>
    <row r="14" spans="1:11" ht="45.75" thickBot="1" x14ac:dyDescent="0.25">
      <c r="A14" s="8">
        <v>11</v>
      </c>
      <c r="B14" s="24" t="s">
        <v>9</v>
      </c>
      <c r="C14" s="5">
        <v>40</v>
      </c>
      <c r="D14" s="5">
        <v>8</v>
      </c>
      <c r="E14" s="4" t="s">
        <v>31</v>
      </c>
      <c r="F14" s="5">
        <v>60</v>
      </c>
      <c r="G14" s="4" t="s">
        <v>11</v>
      </c>
      <c r="H14" s="5">
        <v>99.998000000000005</v>
      </c>
      <c r="I14" s="5">
        <v>6</v>
      </c>
      <c r="J14" s="26"/>
      <c r="K14" s="6">
        <f t="shared" si="0"/>
        <v>0</v>
      </c>
    </row>
    <row r="15" spans="1:11" ht="45.75" thickBot="1" x14ac:dyDescent="0.25">
      <c r="A15" s="8">
        <v>12</v>
      </c>
      <c r="B15" s="24" t="s">
        <v>9</v>
      </c>
      <c r="C15" s="5">
        <v>40</v>
      </c>
      <c r="D15" s="5">
        <v>8</v>
      </c>
      <c r="E15" s="4" t="s">
        <v>32</v>
      </c>
      <c r="F15" s="5">
        <v>60</v>
      </c>
      <c r="G15" s="4" t="s">
        <v>11</v>
      </c>
      <c r="H15" s="5" t="s">
        <v>12</v>
      </c>
      <c r="I15" s="5">
        <v>15</v>
      </c>
      <c r="J15" s="26"/>
      <c r="K15" s="6">
        <f t="shared" si="0"/>
        <v>0</v>
      </c>
    </row>
    <row r="16" spans="1:11" ht="45.75" thickBot="1" x14ac:dyDescent="0.25">
      <c r="A16" s="8">
        <v>13</v>
      </c>
      <c r="B16" s="24" t="s">
        <v>9</v>
      </c>
      <c r="C16" s="5">
        <v>5</v>
      </c>
      <c r="D16" s="5">
        <v>0.67500000000000004</v>
      </c>
      <c r="E16" s="4" t="s">
        <v>32</v>
      </c>
      <c r="F16" s="5">
        <v>60</v>
      </c>
      <c r="G16" s="4" t="s">
        <v>11</v>
      </c>
      <c r="H16" s="5" t="s">
        <v>12</v>
      </c>
      <c r="I16" s="5">
        <v>30</v>
      </c>
      <c r="J16" s="26"/>
      <c r="K16" s="6">
        <f t="shared" si="0"/>
        <v>0</v>
      </c>
    </row>
    <row r="17" spans="1:11" ht="16.5" thickBot="1" x14ac:dyDescent="0.25">
      <c r="A17" s="8">
        <v>14</v>
      </c>
      <c r="B17" s="24" t="s">
        <v>23</v>
      </c>
      <c r="C17" s="5">
        <v>40</v>
      </c>
      <c r="D17" s="5">
        <v>8</v>
      </c>
      <c r="E17" s="5" t="s">
        <v>24</v>
      </c>
      <c r="F17" s="5">
        <v>18</v>
      </c>
      <c r="G17" s="5" t="s">
        <v>11</v>
      </c>
      <c r="H17" s="5">
        <v>99.6</v>
      </c>
      <c r="I17" s="5">
        <v>1</v>
      </c>
      <c r="J17" s="22"/>
      <c r="K17" s="6">
        <f t="shared" si="0"/>
        <v>0</v>
      </c>
    </row>
    <row r="18" spans="1:11" ht="24" thickBot="1" x14ac:dyDescent="0.4">
      <c r="A18" s="31" t="s">
        <v>21</v>
      </c>
      <c r="B18" s="31"/>
      <c r="C18" s="31"/>
      <c r="D18" s="31"/>
      <c r="E18" s="31"/>
      <c r="F18" s="31"/>
      <c r="G18" s="31"/>
      <c r="H18" s="31"/>
      <c r="I18" s="31"/>
      <c r="J18" s="27"/>
      <c r="K18" s="3"/>
    </row>
    <row r="19" spans="1:11" ht="48" thickBot="1" x14ac:dyDescent="0.25">
      <c r="A19" s="14" t="s">
        <v>0</v>
      </c>
      <c r="B19" s="2" t="s">
        <v>1</v>
      </c>
      <c r="C19" s="2" t="s">
        <v>16</v>
      </c>
      <c r="D19" s="2" t="s">
        <v>6</v>
      </c>
      <c r="E19" s="32" t="s">
        <v>8</v>
      </c>
      <c r="F19" s="33"/>
      <c r="G19" s="33"/>
      <c r="H19" s="33"/>
      <c r="I19" s="34"/>
      <c r="J19" s="12" t="s">
        <v>26</v>
      </c>
      <c r="K19" s="13" t="s">
        <v>27</v>
      </c>
    </row>
    <row r="20" spans="1:11" ht="63.75" thickBot="1" x14ac:dyDescent="0.25">
      <c r="A20" s="1">
        <v>12</v>
      </c>
      <c r="B20" s="25" t="s">
        <v>17</v>
      </c>
      <c r="C20" s="7" t="s">
        <v>18</v>
      </c>
      <c r="D20" s="25" t="s">
        <v>11</v>
      </c>
      <c r="E20" s="35">
        <v>10</v>
      </c>
      <c r="F20" s="36"/>
      <c r="G20" s="36"/>
      <c r="H20" s="36"/>
      <c r="I20" s="37"/>
      <c r="J20" s="23"/>
      <c r="K20" s="6">
        <f>E20*J20</f>
        <v>0</v>
      </c>
    </row>
    <row r="21" spans="1:11" ht="79.5" thickBot="1" x14ac:dyDescent="0.25">
      <c r="A21" s="1">
        <v>13</v>
      </c>
      <c r="B21" s="25" t="s">
        <v>17</v>
      </c>
      <c r="C21" s="7" t="s">
        <v>25</v>
      </c>
      <c r="D21" s="25" t="s">
        <v>11</v>
      </c>
      <c r="E21" s="35">
        <v>3</v>
      </c>
      <c r="F21" s="36"/>
      <c r="G21" s="36"/>
      <c r="H21" s="36"/>
      <c r="I21" s="37"/>
      <c r="J21" s="23"/>
      <c r="K21" s="6">
        <f>E21*J21</f>
        <v>0</v>
      </c>
    </row>
    <row r="22" spans="1:11" ht="15.75" x14ac:dyDescent="0.25">
      <c r="J22" s="17" t="s">
        <v>28</v>
      </c>
      <c r="K22" s="18">
        <f>SUM(K4:K21)</f>
        <v>0</v>
      </c>
    </row>
    <row r="23" spans="1:11" ht="15" x14ac:dyDescent="0.2">
      <c r="J23" s="15" t="s">
        <v>29</v>
      </c>
      <c r="K23" s="16">
        <f>K22*0.17</f>
        <v>0</v>
      </c>
    </row>
    <row r="24" spans="1:11" ht="15.75" x14ac:dyDescent="0.25">
      <c r="J24" s="19" t="s">
        <v>30</v>
      </c>
      <c r="K24" s="20">
        <f>K22+K23</f>
        <v>0</v>
      </c>
    </row>
    <row r="27" spans="1:11" ht="16.5" thickBot="1" x14ac:dyDescent="0.25">
      <c r="A27" s="28" t="s">
        <v>34</v>
      </c>
      <c r="E27" s="30"/>
      <c r="F27" s="29"/>
      <c r="G27" s="29"/>
      <c r="H27" s="29"/>
      <c r="I27" s="29"/>
    </row>
  </sheetData>
  <sheetProtection sheet="1" objects="1" scenarios="1" selectLockedCells="1"/>
  <mergeCells count="5">
    <mergeCell ref="A18:I18"/>
    <mergeCell ref="E19:I19"/>
    <mergeCell ref="E20:I20"/>
    <mergeCell ref="E21:I21"/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עלות גלילי גז  2023</vt:lpstr>
    </vt:vector>
  </TitlesOfParts>
  <Company>Hillel-Yaffe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גליה סאייג</dc:creator>
  <cp:lastModifiedBy>אפרת קולטון זלמה</cp:lastModifiedBy>
  <cp:lastPrinted>2023-07-27T10:07:42Z</cp:lastPrinted>
  <dcterms:created xsi:type="dcterms:W3CDTF">2022-09-05T07:31:58Z</dcterms:created>
  <dcterms:modified xsi:type="dcterms:W3CDTF">2024-01-21T08:47:10Z</dcterms:modified>
</cp:coreProperties>
</file>