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hyfs\tenders$\הלל יפה\מכרזים 2020\מכרז פומבי 17-2020 מולטימדיה\פרסום\"/>
    </mc:Choice>
  </mc:AlternateContent>
  <bookViews>
    <workbookView xWindow="-120" yWindow="-120" windowWidth="19440" windowHeight="10440"/>
  </bookViews>
  <sheets>
    <sheet name="מערכת הגברת קול - כתב כמויות" sheetId="1" r:id="rId1"/>
    <sheet name="מערכות טלויזיה ווידאו קונפ" sheetId="2" r:id="rId2"/>
    <sheet name="מערכת לכבדי שמיעה" sheetId="3" r:id="rId3"/>
    <sheet name="מערכת שליטה ובקרה" sheetId="4" r:id="rId4"/>
    <sheet name="אומדן כללי - דף ריכוז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F11" i="4"/>
  <c r="F12" i="4"/>
  <c r="F13" i="4"/>
  <c r="F9" i="4"/>
  <c r="F7" i="4"/>
  <c r="F6" i="4"/>
  <c r="F7" i="3"/>
  <c r="F8" i="3"/>
  <c r="F9" i="3"/>
  <c r="F10" i="3"/>
  <c r="F11" i="3"/>
  <c r="F12" i="3"/>
  <c r="F13" i="3"/>
  <c r="F14" i="3"/>
  <c r="F15" i="3"/>
  <c r="F16" i="3"/>
  <c r="F17" i="3"/>
  <c r="F6" i="3"/>
  <c r="F14" i="2"/>
  <c r="F15" i="2"/>
  <c r="F16" i="2"/>
  <c r="F17" i="2"/>
  <c r="F13" i="2"/>
  <c r="F7" i="2"/>
  <c r="F18" i="2" s="1"/>
  <c r="E9" i="5" s="1"/>
  <c r="F8" i="2"/>
  <c r="F9" i="2"/>
  <c r="F10" i="2"/>
  <c r="F11" i="2"/>
  <c r="F6" i="2"/>
  <c r="F7" i="1"/>
  <c r="F8" i="1"/>
  <c r="F9" i="1"/>
  <c r="F10" i="1"/>
  <c r="F11" i="1"/>
  <c r="F12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6" i="1"/>
  <c r="F29" i="1" l="1"/>
  <c r="E7" i="5" s="1"/>
  <c r="F14" i="4"/>
  <c r="E13" i="5" s="1"/>
  <c r="F19" i="3"/>
  <c r="E11" i="5" s="1"/>
  <c r="E15" i="5" s="1"/>
  <c r="E17" i="5" l="1"/>
  <c r="E19" i="5" s="1"/>
</calcChain>
</file>

<file path=xl/sharedStrings.xml><?xml version="1.0" encoding="utf-8"?>
<sst xmlns="http://schemas.openxmlformats.org/spreadsheetml/2006/main" count="158" uniqueCount="82">
  <si>
    <t>סעיף</t>
  </si>
  <si>
    <t>תאור העבודה</t>
  </si>
  <si>
    <t>יח'</t>
  </si>
  <si>
    <t>כמות</t>
  </si>
  <si>
    <t>מחיר יח'</t>
  </si>
  <si>
    <t xml:space="preserve">הספקת מיקסר דיגיטלי 16 כניסות כמפורט. </t>
  </si>
  <si>
    <r>
      <t>הספקת מיקרופונים</t>
    </r>
    <r>
      <rPr>
        <sz val="10"/>
        <color theme="1"/>
        <rFont val="Times New Roman"/>
        <family val="1"/>
      </rPr>
      <t xml:space="preserve">SENNHEISER  </t>
    </r>
    <r>
      <rPr>
        <sz val="13"/>
        <color theme="1"/>
        <rFont val="David"/>
        <family val="2"/>
      </rPr>
      <t>כמפורט בסעיף 4.1.4 במפרט הטכני</t>
    </r>
  </si>
  <si>
    <r>
      <t xml:space="preserve">הספקת מיקרופון אלחוטי לנשיאה ביד דוגמת </t>
    </r>
    <r>
      <rPr>
        <sz val="10"/>
        <color theme="1"/>
        <rFont val="Times New Roman"/>
        <family val="1"/>
      </rPr>
      <t>SHURE</t>
    </r>
    <r>
      <rPr>
        <sz val="13"/>
        <color theme="1"/>
        <rFont val="David"/>
        <family val="2"/>
      </rPr>
      <t xml:space="preserve"> או </t>
    </r>
    <r>
      <rPr>
        <sz val="10"/>
        <color theme="1"/>
        <rFont val="Times New Roman"/>
        <family val="1"/>
      </rPr>
      <t xml:space="preserve">SENNHEISER </t>
    </r>
  </si>
  <si>
    <t>הספקת סטנד שולחן</t>
  </si>
  <si>
    <t>הספקת סטנד + בום</t>
  </si>
  <si>
    <t>הספקת כבלים מאריכים למיקרופון אורך 5-8 מ'.</t>
  </si>
  <si>
    <t xml:space="preserve">הספקת פרוססור כמפורט </t>
  </si>
  <si>
    <t>ביח הלל יפה - מולטימדיה בחדר ישיבות - אומדנים</t>
  </si>
  <si>
    <t>מערכת הגברת קול - כתב כמויות</t>
  </si>
  <si>
    <t>סה"כ</t>
  </si>
  <si>
    <r>
      <t xml:space="preserve">הספקת מגבר ראשי </t>
    </r>
    <r>
      <rPr>
        <sz val="12"/>
        <color theme="1"/>
        <rFont val="Times New Roman"/>
        <family val="1"/>
      </rPr>
      <t>2X800</t>
    </r>
    <r>
      <rPr>
        <sz val="13"/>
        <color theme="1"/>
        <rFont val="David"/>
        <family val="2"/>
      </rPr>
      <t xml:space="preserve"> וט ( ל 4 אוהם ) לרמקולים ראשיים בחדרי הישיבות.</t>
    </r>
  </si>
  <si>
    <r>
      <t xml:space="preserve">הספקת מגבר ראשי </t>
    </r>
    <r>
      <rPr>
        <sz val="12"/>
        <color theme="1"/>
        <rFont val="Times New Roman"/>
        <family val="1"/>
      </rPr>
      <t>2X800</t>
    </r>
    <r>
      <rPr>
        <sz val="13"/>
        <color theme="1"/>
        <rFont val="David"/>
        <family val="2"/>
      </rPr>
      <t xml:space="preserve"> ווט ליציאה של 70.7 וולט.</t>
    </r>
  </si>
  <si>
    <t>הספקת רמקולים ראשיים פרונטליים (עמודות רמקולים) לחדרי ישיבות כמפורט, כולל אביזרי תלייה מהקירות.</t>
  </si>
  <si>
    <r>
      <t xml:space="preserve">הספקת רמקולי תקרה </t>
    </r>
    <r>
      <rPr>
        <sz val="11"/>
        <color theme="1"/>
        <rFont val="Times New Roman"/>
        <family val="1"/>
      </rPr>
      <t>full range 6"</t>
    </r>
    <r>
      <rPr>
        <sz val="13"/>
        <color theme="1"/>
        <rFont val="David"/>
        <family val="2"/>
      </rPr>
      <t>, כמפורט בשני חדרי הישיבות.</t>
    </r>
  </si>
  <si>
    <t>תליית הרמקולים הראשיים כולל אביזרי תלייה בחדרי הישיבות</t>
  </si>
  <si>
    <r>
      <t xml:space="preserve">תליית רמקולי ה </t>
    </r>
    <r>
      <rPr>
        <sz val="10"/>
        <color theme="1"/>
        <rFont val="Times New Roman"/>
        <family val="1"/>
      </rPr>
      <t>"</t>
    </r>
    <r>
      <rPr>
        <sz val="13"/>
        <color theme="1"/>
        <rFont val="David"/>
        <family val="2"/>
      </rPr>
      <t>6 בתקרת חדרי הישיבות, חיווטם וחיבורם, כולל כל אביזרי התליה המקוריים של הספק.</t>
    </r>
  </si>
  <si>
    <t>הספקת מחברים בין חלקי הציוד השונים</t>
  </si>
  <si>
    <t>הספקת והשחלת כבל מיקרופון דו גידי מסוכך כמפורט בצנרת מוכנה.</t>
  </si>
  <si>
    <t xml:space="preserve">הספקת והשחלת כבל רמקולים גמיש ומזוהה פזה 2.50*2 מ"מ כמפורט. </t>
  </si>
  <si>
    <r>
      <t xml:space="preserve">הספקת והתקנת כבל </t>
    </r>
    <r>
      <rPr>
        <sz val="10"/>
        <color theme="1"/>
        <rFont val="Times New Roman"/>
        <family val="1"/>
      </rPr>
      <t>CAT 6</t>
    </r>
    <r>
      <rPr>
        <sz val="13"/>
        <color theme="1"/>
        <rFont val="David"/>
        <family val="2"/>
      </rPr>
      <t xml:space="preserve"> כולל סיומות. </t>
    </r>
  </si>
  <si>
    <r>
      <t xml:space="preserve">הספקת מסד ציוד לחדרי הישיבות במידות כמפורט כולל אביזרי חשמל , מתג </t>
    </r>
    <r>
      <rPr>
        <sz val="10"/>
        <color theme="1"/>
        <rFont val="Times New Roman"/>
        <family val="1"/>
      </rPr>
      <t>OFF</t>
    </r>
    <r>
      <rPr>
        <sz val="13"/>
        <color theme="1"/>
        <rFont val="David"/>
        <family val="2"/>
      </rPr>
      <t>/</t>
    </r>
    <r>
      <rPr>
        <sz val="10"/>
        <color theme="1"/>
        <rFont val="Times New Roman"/>
        <family val="1"/>
      </rPr>
      <t>ON</t>
    </r>
    <r>
      <rPr>
        <sz val="13"/>
        <color theme="1"/>
        <rFont val="David"/>
        <family val="2"/>
      </rPr>
      <t xml:space="preserve"> וחיווט כמפורט במפרט הטכני.</t>
    </r>
  </si>
  <si>
    <t>הספקת וחיבור לוח מיתוג ל 2-3 קבוצות רמקולי תקרה.</t>
  </si>
  <si>
    <t xml:space="preserve">הספקת והתקנת לוחות /שקעים בשולחן. כמפורט בסעיף 14 במפרט הטכני (2 בחדר הגדול, 1 בחדר הקטן).  </t>
  </si>
  <si>
    <t>התקנת ציוד ההגברה במסד הציוד וחיווט בין כל מרכיבי מערכת ההגברה.</t>
  </si>
  <si>
    <t>בדיקות וכיוון המערכת, הדגמה וניסויים עד קבלת העבודה.</t>
  </si>
  <si>
    <t>קומפלט</t>
  </si>
  <si>
    <t>מ"א</t>
  </si>
  <si>
    <t xml:space="preserve">סה"כ </t>
  </si>
  <si>
    <t>מערכת טלויזיה ומערכת וידאו קונפרנס - כתב כמויות</t>
  </si>
  <si>
    <r>
      <t xml:space="preserve">הספקת והתקנת מסכי טלויזיה </t>
    </r>
    <r>
      <rPr>
        <sz val="10"/>
        <color theme="1"/>
        <rFont val="Times New Roman"/>
        <family val="1"/>
      </rPr>
      <t>4K</t>
    </r>
    <r>
      <rPr>
        <sz val="13"/>
        <color theme="1"/>
        <rFont val="David"/>
        <family val="2"/>
      </rPr>
      <t xml:space="preserve">, מקצועיים 24/7 בגודל "85-"86, כמפורט במפרט הטכני תוצרת </t>
    </r>
    <r>
      <rPr>
        <sz val="10"/>
        <color theme="1"/>
        <rFont val="Times New Roman"/>
        <family val="1"/>
      </rPr>
      <t>LG</t>
    </r>
    <r>
      <rPr>
        <sz val="12"/>
        <color theme="1"/>
        <rFont val="David"/>
        <family val="2"/>
      </rPr>
      <t xml:space="preserve">, </t>
    </r>
    <r>
      <rPr>
        <sz val="10"/>
        <color theme="1"/>
        <rFont val="Times New Roman"/>
        <family val="1"/>
      </rPr>
      <t>SONY</t>
    </r>
    <r>
      <rPr>
        <sz val="12"/>
        <color theme="1"/>
        <rFont val="David"/>
        <family val="2"/>
      </rPr>
      <t xml:space="preserve">, </t>
    </r>
    <r>
      <rPr>
        <sz val="10"/>
        <color theme="1"/>
        <rFont val="Times New Roman"/>
        <family val="1"/>
      </rPr>
      <t>SAMSUNG</t>
    </r>
    <r>
      <rPr>
        <sz val="13"/>
        <color theme="1"/>
        <rFont val="David"/>
        <family val="2"/>
      </rPr>
      <t>. כולל כל אביזרי התליה.</t>
    </r>
  </si>
  <si>
    <t>הספקת והתקנת מסך טלויזיה בגודל "98 כמפורט במפרט הטכני</t>
  </si>
  <si>
    <r>
      <t xml:space="preserve">הספקת והתקנת מסכי טלויזיה </t>
    </r>
    <r>
      <rPr>
        <sz val="12"/>
        <color theme="1"/>
        <rFont val="Times New Roman"/>
        <family val="1"/>
      </rPr>
      <t>4K</t>
    </r>
    <r>
      <rPr>
        <sz val="13"/>
        <color theme="1"/>
        <rFont val="David"/>
        <family val="2"/>
      </rPr>
      <t xml:space="preserve"> מקצועיים 24/7 בגודל "75 כמפורט במפרט הטכני, תוצרת </t>
    </r>
    <r>
      <rPr>
        <sz val="10"/>
        <color theme="1"/>
        <rFont val="Times New Roman"/>
        <family val="1"/>
      </rPr>
      <t>LG</t>
    </r>
    <r>
      <rPr>
        <sz val="13"/>
        <color theme="1"/>
        <rFont val="David"/>
        <family val="2"/>
      </rPr>
      <t xml:space="preserve">, </t>
    </r>
    <r>
      <rPr>
        <sz val="10"/>
        <color theme="1"/>
        <rFont val="Times New Roman"/>
        <family val="1"/>
      </rPr>
      <t>SONY</t>
    </r>
    <r>
      <rPr>
        <sz val="11"/>
        <color theme="1"/>
        <rFont val="David"/>
        <family val="2"/>
      </rPr>
      <t xml:space="preserve"> </t>
    </r>
    <r>
      <rPr>
        <sz val="13"/>
        <color theme="1"/>
        <rFont val="David"/>
        <family val="2"/>
      </rPr>
      <t>כולל כל אביזרי התליה.</t>
    </r>
  </si>
  <si>
    <r>
      <t xml:space="preserve">הספקת והתקנת מערכת להארכת אות </t>
    </r>
    <r>
      <rPr>
        <sz val="10"/>
        <color theme="1"/>
        <rFont val="Times New Roman"/>
        <family val="1"/>
      </rPr>
      <t>HDMI</t>
    </r>
    <r>
      <rPr>
        <sz val="11"/>
        <color theme="1"/>
        <rFont val="David"/>
        <family val="2"/>
      </rPr>
      <t xml:space="preserve"> </t>
    </r>
    <r>
      <rPr>
        <sz val="13"/>
        <color theme="1"/>
        <rFont val="David"/>
        <family val="2"/>
      </rPr>
      <t xml:space="preserve">על תשתית </t>
    </r>
    <r>
      <rPr>
        <sz val="10"/>
        <color theme="1"/>
        <rFont val="Times New Roman"/>
        <family val="1"/>
      </rPr>
      <t>CAT 6</t>
    </r>
    <r>
      <rPr>
        <sz val="13"/>
        <color theme="1"/>
        <rFont val="David"/>
        <family val="2"/>
      </rPr>
      <t xml:space="preserve"> בשני חדרי הישיבות כולל מקלט ומשדר כמפורט.</t>
    </r>
  </si>
  <si>
    <r>
      <t xml:space="preserve">הספקת והתקנת כבלי </t>
    </r>
    <r>
      <rPr>
        <sz val="10"/>
        <color theme="1"/>
        <rFont val="Times New Roman"/>
        <family val="1"/>
      </rPr>
      <t>CAT 6</t>
    </r>
    <r>
      <rPr>
        <sz val="13"/>
        <color theme="1"/>
        <rFont val="David"/>
        <family val="2"/>
      </rPr>
      <t xml:space="preserve"> למערכת הארכת אות </t>
    </r>
    <r>
      <rPr>
        <sz val="10"/>
        <color theme="1"/>
        <rFont val="Times New Roman"/>
        <family val="1"/>
      </rPr>
      <t>HDMI</t>
    </r>
    <r>
      <rPr>
        <sz val="11"/>
        <color theme="1"/>
        <rFont val="David"/>
        <family val="2"/>
      </rPr>
      <t xml:space="preserve"> </t>
    </r>
    <r>
      <rPr>
        <sz val="13"/>
        <color theme="1"/>
        <rFont val="David"/>
        <family val="2"/>
      </rPr>
      <t>כנדרש.</t>
    </r>
  </si>
  <si>
    <t>הספקת התקנת חבור וכיוון מצלמות עבור שיחות ועידה בחדרי הישיבות (3 בחדר הגדול ומצלמה אחת בחדר הקטן). כולל כל אביזרי התליה.</t>
  </si>
  <si>
    <t>באורך 5.0 מ'</t>
  </si>
  <si>
    <t>באורך 10 מ'</t>
  </si>
  <si>
    <t>באורך 15 מ'</t>
  </si>
  <si>
    <t>באורך 20 מ'</t>
  </si>
  <si>
    <r>
      <t xml:space="preserve">הספקת והתקנת כבל </t>
    </r>
    <r>
      <rPr>
        <sz val="10"/>
        <color theme="1"/>
        <rFont val="Times New Roman"/>
        <family val="1"/>
      </rPr>
      <t xml:space="preserve">RG-58 </t>
    </r>
    <r>
      <rPr>
        <sz val="11"/>
        <color theme="1"/>
        <rFont val="David"/>
        <family val="2"/>
      </rPr>
      <t xml:space="preserve"> </t>
    </r>
    <r>
      <rPr>
        <sz val="10"/>
        <color theme="1"/>
        <rFont val="Times New Roman"/>
        <family val="1"/>
      </rPr>
      <t>RG-59</t>
    </r>
  </si>
  <si>
    <t>מערכת לכבדי שמיעה - כתב כמויות</t>
  </si>
  <si>
    <t xml:space="preserve">מקרני אינפרא  (כ.א.) מוזני קוואקס. </t>
  </si>
  <si>
    <r>
      <t xml:space="preserve">מתלים מתכווננים למקרנים </t>
    </r>
    <r>
      <rPr>
        <sz val="13"/>
        <color theme="1"/>
        <rFont val="Times New Roman"/>
        <family val="1"/>
      </rPr>
      <t>ball joint</t>
    </r>
    <r>
      <rPr>
        <sz val="13"/>
        <color theme="1"/>
        <rFont val="David"/>
        <family val="2"/>
      </rPr>
      <t xml:space="preserve">  </t>
    </r>
  </si>
  <si>
    <r>
      <t xml:space="preserve">חיווט למקרנים </t>
    </r>
    <r>
      <rPr>
        <sz val="13"/>
        <color theme="1"/>
        <rFont val="Times New Roman"/>
        <family val="1"/>
      </rPr>
      <t>RG 58</t>
    </r>
    <r>
      <rPr>
        <sz val="13"/>
        <color theme="1"/>
        <rFont val="David"/>
        <family val="2"/>
      </rPr>
      <t xml:space="preserve">, </t>
    </r>
    <r>
      <rPr>
        <sz val="13"/>
        <color theme="1"/>
        <rFont val="Times New Roman"/>
        <family val="1"/>
      </rPr>
      <t>RG-59</t>
    </r>
  </si>
  <si>
    <t>מודולטור משדר דו ערוצי .</t>
  </si>
  <si>
    <t xml:space="preserve">מקלטים סטטוסט (נטענים)  </t>
  </si>
  <si>
    <t>מקלטים עם לולאת השראה וחיבור לשתל קוכליארי- הספקה בלבד.</t>
  </si>
  <si>
    <t xml:space="preserve">רב מטען (5 כל אחד) עריסה </t>
  </si>
  <si>
    <t>ספקים למטען</t>
  </si>
  <si>
    <t>ארונית תכולה וטעינה</t>
  </si>
  <si>
    <t xml:space="preserve">התקנה בחדרי הישיבות </t>
  </si>
  <si>
    <t xml:space="preserve">התקנת מקרנים וחיווטים </t>
  </si>
  <si>
    <t>תכניות ותיעוד למערכת כבדי השמיעה.</t>
  </si>
  <si>
    <r>
      <t>הערה</t>
    </r>
    <r>
      <rPr>
        <sz val="13"/>
        <color theme="1"/>
        <rFont val="David"/>
        <family val="2"/>
      </rPr>
      <t>: הספקת ציוד כוללת גם את התקנתו, כולל כל החיווט הנדרש.</t>
    </r>
  </si>
  <si>
    <r>
      <t>הערה</t>
    </r>
    <r>
      <rPr>
        <b/>
        <sz val="13"/>
        <color theme="1"/>
        <rFont val="David"/>
        <family val="2"/>
      </rPr>
      <t xml:space="preserve">: </t>
    </r>
    <r>
      <rPr>
        <sz val="13"/>
        <color theme="1"/>
        <rFont val="David"/>
        <family val="2"/>
      </rPr>
      <t>כאלטרנטיבה למערכת IR הקבלן רשאי להציע מערכת על בסיס RF.</t>
    </r>
  </si>
  <si>
    <t>מערכת שליטה ובקרה - כתב כמויות</t>
  </si>
  <si>
    <t>הספקת והתקנת בקר מרכזי למערכת לצורך חיבור ושליטה על הרכיבים השוני בהתאם למפורט במפרט הטכני כדוגמת:Extron Electronics או שו"ע מאושר.</t>
  </si>
  <si>
    <t>הספקת והתקנת ממשק שליטה קבוע "8 צבעוני שיותקן שקוע בקיר בצד המסך הראשי.</t>
  </si>
  <si>
    <t>הספקת ראוטר אלחוטי לחיבור ממשק שליטה נייד תומך במהירות בתקן N10/100/1000.</t>
  </si>
  <si>
    <t>חיווט, חיבור והפעלת כלל רכיבי המערכת</t>
  </si>
  <si>
    <t>דף ריכוז</t>
  </si>
  <si>
    <t>מערכת הגברת קול</t>
  </si>
  <si>
    <t>מסכי טלויזיה ומערכת וידאו קונפרנס</t>
  </si>
  <si>
    <t xml:space="preserve">מערכת לכבדי שמיעה </t>
  </si>
  <si>
    <t>מערכת שליטה ובקרה</t>
  </si>
  <si>
    <t>מע"מ 17%</t>
  </si>
  <si>
    <t>סה"כ ללא מע"מ</t>
  </si>
  <si>
    <t>תאריך</t>
  </si>
  <si>
    <t>חתימת המציע</t>
  </si>
  <si>
    <t>הספקת והתקנת ממתג סוויצר אותות האודיו וידאו לצורך חיבור למערכות השונות לפי המפורט במפרט הטכני.כדוגמת Extron electronics או ש"ע מאושר. (לפי פרוט בסעיף 12 במפרט מערכת ההגברה)</t>
  </si>
  <si>
    <t>הנדסה תוכנות ואינטגרציה של כלל רכיבי המערכת עד להפעלה מלאה.</t>
  </si>
  <si>
    <t>הספקת ממשק שליטה נייד (Tablet IPAD) או פנל שליטה "8 צבעוני לשליטה על רכיבי המערכת לפי המפורט במפרט הטכני.</t>
  </si>
  <si>
    <t xml:space="preserve">כלול </t>
  </si>
  <si>
    <t>מטר</t>
  </si>
  <si>
    <r>
      <t xml:space="preserve">הספקת והתקנת כבלי </t>
    </r>
    <r>
      <rPr>
        <sz val="10"/>
        <color theme="1"/>
        <rFont val="Times New Roman"/>
        <family val="1"/>
      </rPr>
      <t>HDMI-2</t>
    </r>
    <r>
      <rPr>
        <sz val="13"/>
        <color theme="1"/>
        <rFont val="David"/>
        <family val="2"/>
      </rPr>
      <t xml:space="preserve"> תקן </t>
    </r>
    <r>
      <rPr>
        <sz val="10"/>
        <color theme="1"/>
        <rFont val="Times New Roman"/>
        <family val="1"/>
      </rPr>
      <t>18 Gbps</t>
    </r>
    <r>
      <rPr>
        <sz val="13"/>
        <color theme="1"/>
        <rFont val="David"/>
        <family val="2"/>
      </rPr>
      <t xml:space="preserve"> בצנרת מוכנה </t>
    </r>
    <r>
      <rPr>
        <b/>
        <u/>
        <sz val="13"/>
        <color theme="1"/>
        <rFont val="David"/>
        <family val="2"/>
        <charset val="177"/>
      </rPr>
      <t>כמפורט להלן:</t>
    </r>
  </si>
  <si>
    <r>
      <t xml:space="preserve">הספקת מטריצה כמפורט </t>
    </r>
    <r>
      <rPr>
        <b/>
        <sz val="13"/>
        <color rgb="FFFF0000"/>
        <rFont val="David"/>
        <family val="2"/>
        <charset val="177"/>
      </rPr>
      <t>)כלול בסעיף 1 בכתב הכמויות של מערכת השליטה(</t>
    </r>
  </si>
  <si>
    <r>
      <t xml:space="preserve">הספקת והתקנת עמדת הפעלה\ממשק משתמש לשליטה על רכיבי המערכת לפי המפורט במפרט הטכני </t>
    </r>
    <r>
      <rPr>
        <b/>
        <u/>
        <sz val="13"/>
        <color theme="1"/>
        <rFont val="David"/>
        <family val="2"/>
        <charset val="177"/>
      </rPr>
      <t>בשתי אופציות להלן: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</si>
</sst>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₪&quot;\ #,##0.00"/>
    <numFmt numFmtId="165" formatCode="&quot;₪&quot;\ #,##0"/>
  </numFmts>
  <fonts count="17" x14ac:knownFonts="1">
    <font>
      <sz val="11"/>
      <color theme="1"/>
      <name val="Arial"/>
      <family val="2"/>
      <charset val="177"/>
      <scheme val="minor"/>
    </font>
    <font>
      <sz val="10"/>
      <color theme="1"/>
      <name val="Times New Roman"/>
      <family val="1"/>
    </font>
    <font>
      <b/>
      <sz val="13"/>
      <color theme="1"/>
      <name val="David"/>
      <family val="2"/>
    </font>
    <font>
      <sz val="13"/>
      <color theme="1"/>
      <name val="David"/>
      <family val="2"/>
    </font>
    <font>
      <sz val="12"/>
      <color theme="1"/>
      <name val="David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Arial"/>
      <family val="2"/>
      <scheme val="minor"/>
    </font>
    <font>
      <sz val="11"/>
      <color theme="1"/>
      <name val="David"/>
      <family val="2"/>
    </font>
    <font>
      <b/>
      <sz val="16"/>
      <color theme="1"/>
      <name val="David"/>
      <family val="2"/>
    </font>
    <font>
      <sz val="13"/>
      <color theme="1"/>
      <name val="Times New Roman"/>
      <family val="1"/>
    </font>
    <font>
      <b/>
      <u/>
      <sz val="13"/>
      <color theme="1"/>
      <name val="David"/>
      <family val="2"/>
    </font>
    <font>
      <sz val="16"/>
      <color theme="1"/>
      <name val="David"/>
      <family val="2"/>
    </font>
    <font>
      <b/>
      <sz val="18"/>
      <color theme="1"/>
      <name val="David"/>
      <family val="2"/>
    </font>
    <font>
      <b/>
      <sz val="19"/>
      <color theme="1"/>
      <name val="David"/>
      <family val="2"/>
    </font>
    <font>
      <b/>
      <sz val="13"/>
      <color rgb="FFFF0000"/>
      <name val="David"/>
      <family val="2"/>
      <charset val="177"/>
    </font>
    <font>
      <b/>
      <u/>
      <sz val="13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right" vertical="center" wrapText="1" readingOrder="2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164" fontId="3" fillId="0" borderId="0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readingOrder="2"/>
    </xf>
    <xf numFmtId="0" fontId="11" fillId="0" borderId="0" xfId="0" applyFont="1"/>
    <xf numFmtId="0" fontId="12" fillId="0" borderId="0" xfId="0" applyFont="1"/>
    <xf numFmtId="0" fontId="9" fillId="0" borderId="4" xfId="0" applyFont="1" applyBorder="1" applyAlignment="1">
      <alignment horizontal="center"/>
    </xf>
    <xf numFmtId="164" fontId="12" fillId="0" borderId="0" xfId="0" applyNumberFormat="1" applyFont="1"/>
    <xf numFmtId="0" fontId="13" fillId="0" borderId="0" xfId="0" applyFont="1"/>
    <xf numFmtId="0" fontId="12" fillId="0" borderId="0" xfId="0" applyFont="1" applyAlignment="1">
      <alignment horizontal="center"/>
    </xf>
    <xf numFmtId="0" fontId="0" fillId="0" borderId="4" xfId="0" applyBorder="1"/>
    <xf numFmtId="165" fontId="14" fillId="0" borderId="0" xfId="0" applyNumberFormat="1" applyFont="1"/>
    <xf numFmtId="165" fontId="12" fillId="0" borderId="0" xfId="0" applyNumberFormat="1" applyFont="1"/>
    <xf numFmtId="0" fontId="7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rightToLeft="1" tabSelected="1" workbookViewId="0">
      <selection activeCell="C36" sqref="C36"/>
    </sheetView>
  </sheetViews>
  <sheetFormatPr defaultRowHeight="14.25" x14ac:dyDescent="0.2"/>
  <cols>
    <col min="1" max="1" width="9.375" customWidth="1"/>
    <col min="2" max="2" width="34.625" customWidth="1"/>
    <col min="3" max="3" width="11" style="3" customWidth="1"/>
    <col min="4" max="4" width="12.125" style="3" customWidth="1"/>
    <col min="5" max="5" width="13.5" style="3" customWidth="1"/>
    <col min="6" max="6" width="15.625" style="3" customWidth="1"/>
  </cols>
  <sheetData>
    <row r="1" spans="1:6" ht="18" x14ac:dyDescent="0.25">
      <c r="A1" s="25" t="s">
        <v>12</v>
      </c>
      <c r="B1" s="25"/>
      <c r="C1" s="25"/>
      <c r="D1" s="25"/>
      <c r="E1" s="25"/>
      <c r="F1" s="25"/>
    </row>
    <row r="3" spans="1:6" ht="18" x14ac:dyDescent="0.25">
      <c r="A3" s="25" t="s">
        <v>13</v>
      </c>
      <c r="B3" s="25"/>
      <c r="C3" s="25"/>
      <c r="D3" s="25"/>
      <c r="E3" s="25"/>
      <c r="F3" s="25"/>
    </row>
    <row r="4" spans="1:6" ht="15" thickBot="1" x14ac:dyDescent="0.25"/>
    <row r="5" spans="1:6" ht="17.25" thickBot="1" x14ac:dyDescent="0.25">
      <c r="A5" s="4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4" t="s">
        <v>14</v>
      </c>
    </row>
    <row r="6" spans="1:6" ht="33.75" thickBot="1" x14ac:dyDescent="0.25">
      <c r="A6" s="5">
        <v>1</v>
      </c>
      <c r="B6" s="7" t="s">
        <v>5</v>
      </c>
      <c r="C6" s="6" t="s">
        <v>2</v>
      </c>
      <c r="D6" s="6">
        <v>2</v>
      </c>
      <c r="E6" s="8"/>
      <c r="F6" s="9">
        <f>E6*D6</f>
        <v>0</v>
      </c>
    </row>
    <row r="7" spans="1:6" ht="33.75" thickBot="1" x14ac:dyDescent="0.25">
      <c r="A7" s="6">
        <v>2</v>
      </c>
      <c r="B7" s="2" t="s">
        <v>6</v>
      </c>
      <c r="C7" s="6" t="s">
        <v>2</v>
      </c>
      <c r="D7" s="10">
        <v>3</v>
      </c>
      <c r="E7" s="9"/>
      <c r="F7" s="9">
        <f t="shared" ref="F7:F28" si="0">E7*D7</f>
        <v>0</v>
      </c>
    </row>
    <row r="8" spans="1:6" ht="33.75" thickBot="1" x14ac:dyDescent="0.25">
      <c r="A8" s="6">
        <v>3</v>
      </c>
      <c r="B8" s="2" t="s">
        <v>7</v>
      </c>
      <c r="C8" s="6" t="s">
        <v>2</v>
      </c>
      <c r="D8" s="10">
        <v>4</v>
      </c>
      <c r="E8" s="9"/>
      <c r="F8" s="9">
        <f t="shared" si="0"/>
        <v>0</v>
      </c>
    </row>
    <row r="9" spans="1:6" ht="17.25" thickBot="1" x14ac:dyDescent="0.25">
      <c r="A9" s="6">
        <v>4</v>
      </c>
      <c r="B9" s="2" t="s">
        <v>8</v>
      </c>
      <c r="C9" s="6" t="s">
        <v>2</v>
      </c>
      <c r="D9" s="10">
        <v>4</v>
      </c>
      <c r="E9" s="9"/>
      <c r="F9" s="9">
        <f t="shared" si="0"/>
        <v>0</v>
      </c>
    </row>
    <row r="10" spans="1:6" ht="17.25" thickBot="1" x14ac:dyDescent="0.25">
      <c r="A10" s="6">
        <v>5</v>
      </c>
      <c r="B10" s="2" t="s">
        <v>9</v>
      </c>
      <c r="C10" s="6" t="s">
        <v>2</v>
      </c>
      <c r="D10" s="11">
        <v>4</v>
      </c>
      <c r="E10" s="9"/>
      <c r="F10" s="9">
        <f t="shared" si="0"/>
        <v>0</v>
      </c>
    </row>
    <row r="11" spans="1:6" ht="33.75" thickBot="1" x14ac:dyDescent="0.25">
      <c r="A11" s="6">
        <v>6</v>
      </c>
      <c r="B11" s="2" t="s">
        <v>10</v>
      </c>
      <c r="C11" s="6" t="s">
        <v>2</v>
      </c>
      <c r="D11" s="10">
        <v>6</v>
      </c>
      <c r="E11" s="9"/>
      <c r="F11" s="9">
        <f t="shared" si="0"/>
        <v>0</v>
      </c>
    </row>
    <row r="12" spans="1:6" ht="17.25" thickBot="1" x14ac:dyDescent="0.25">
      <c r="A12" s="6">
        <v>7</v>
      </c>
      <c r="B12" s="2" t="s">
        <v>11</v>
      </c>
      <c r="C12" s="6" t="s">
        <v>2</v>
      </c>
      <c r="D12" s="10">
        <v>2</v>
      </c>
      <c r="E12" s="9"/>
      <c r="F12" s="9">
        <f t="shared" si="0"/>
        <v>0</v>
      </c>
    </row>
    <row r="13" spans="1:6" ht="33.75" thickBot="1" x14ac:dyDescent="0.25">
      <c r="A13" s="6">
        <v>8</v>
      </c>
      <c r="B13" s="2" t="s">
        <v>80</v>
      </c>
      <c r="C13" s="6" t="s">
        <v>2</v>
      </c>
      <c r="D13" s="10">
        <v>2</v>
      </c>
      <c r="E13" s="9"/>
      <c r="F13" s="9"/>
    </row>
    <row r="14" spans="1:6" ht="33.75" thickBot="1" x14ac:dyDescent="0.25">
      <c r="A14" s="6">
        <v>9</v>
      </c>
      <c r="B14" s="2" t="s">
        <v>15</v>
      </c>
      <c r="C14" s="6" t="s">
        <v>2</v>
      </c>
      <c r="D14" s="10">
        <v>1</v>
      </c>
      <c r="E14" s="9"/>
      <c r="F14" s="9">
        <f t="shared" si="0"/>
        <v>0</v>
      </c>
    </row>
    <row r="15" spans="1:6" ht="33.75" thickBot="1" x14ac:dyDescent="0.25">
      <c r="A15" s="6">
        <v>9.1</v>
      </c>
      <c r="B15" s="2" t="s">
        <v>16</v>
      </c>
      <c r="C15" s="6" t="s">
        <v>2</v>
      </c>
      <c r="D15" s="10">
        <v>2</v>
      </c>
      <c r="E15" s="9"/>
      <c r="F15" s="9">
        <f t="shared" si="0"/>
        <v>0</v>
      </c>
    </row>
    <row r="16" spans="1:6" ht="50.25" thickBot="1" x14ac:dyDescent="0.25">
      <c r="A16" s="6">
        <v>10</v>
      </c>
      <c r="B16" s="2" t="s">
        <v>17</v>
      </c>
      <c r="C16" s="6" t="s">
        <v>2</v>
      </c>
      <c r="D16" s="10">
        <v>4</v>
      </c>
      <c r="E16" s="9"/>
      <c r="F16" s="9">
        <f t="shared" si="0"/>
        <v>0</v>
      </c>
    </row>
    <row r="17" spans="1:6" ht="33.75" thickBot="1" x14ac:dyDescent="0.25">
      <c r="A17" s="6">
        <v>11</v>
      </c>
      <c r="B17" s="2" t="s">
        <v>18</v>
      </c>
      <c r="C17" s="6" t="s">
        <v>2</v>
      </c>
      <c r="D17" s="10">
        <v>32</v>
      </c>
      <c r="E17" s="9"/>
      <c r="F17" s="9">
        <f t="shared" si="0"/>
        <v>0</v>
      </c>
    </row>
    <row r="18" spans="1:6" ht="33.75" thickBot="1" x14ac:dyDescent="0.25">
      <c r="A18" s="6">
        <v>12</v>
      </c>
      <c r="B18" s="2" t="s">
        <v>19</v>
      </c>
      <c r="C18" s="6" t="s">
        <v>2</v>
      </c>
      <c r="D18" s="10">
        <v>4</v>
      </c>
      <c r="E18" s="9"/>
      <c r="F18" s="9">
        <f t="shared" si="0"/>
        <v>0</v>
      </c>
    </row>
    <row r="19" spans="1:6" ht="50.25" thickBot="1" x14ac:dyDescent="0.25">
      <c r="A19" s="6">
        <v>13</v>
      </c>
      <c r="B19" s="2" t="s">
        <v>20</v>
      </c>
      <c r="C19" s="6" t="s">
        <v>2</v>
      </c>
      <c r="D19" s="10">
        <v>32</v>
      </c>
      <c r="E19" s="9"/>
      <c r="F19" s="9">
        <f t="shared" si="0"/>
        <v>0</v>
      </c>
    </row>
    <row r="20" spans="1:6" ht="17.25" thickBot="1" x14ac:dyDescent="0.25">
      <c r="A20" s="6">
        <v>14</v>
      </c>
      <c r="B20" s="2" t="s">
        <v>21</v>
      </c>
      <c r="C20" s="6" t="s">
        <v>30</v>
      </c>
      <c r="D20" s="10">
        <v>1</v>
      </c>
      <c r="E20" s="9"/>
      <c r="F20" s="9">
        <f t="shared" si="0"/>
        <v>0</v>
      </c>
    </row>
    <row r="21" spans="1:6" ht="33.75" thickBot="1" x14ac:dyDescent="0.25">
      <c r="A21" s="6">
        <v>15</v>
      </c>
      <c r="B21" s="2" t="s">
        <v>22</v>
      </c>
      <c r="C21" s="6" t="s">
        <v>31</v>
      </c>
      <c r="D21" s="10">
        <v>200</v>
      </c>
      <c r="E21" s="9"/>
      <c r="F21" s="9">
        <f t="shared" si="0"/>
        <v>0</v>
      </c>
    </row>
    <row r="22" spans="1:6" ht="33.75" thickBot="1" x14ac:dyDescent="0.25">
      <c r="A22" s="6">
        <v>16</v>
      </c>
      <c r="B22" s="2" t="s">
        <v>23</v>
      </c>
      <c r="C22" s="6" t="s">
        <v>31</v>
      </c>
      <c r="D22" s="10">
        <v>200</v>
      </c>
      <c r="E22" s="9"/>
      <c r="F22" s="9">
        <f t="shared" si="0"/>
        <v>0</v>
      </c>
    </row>
    <row r="23" spans="1:6" ht="17.25" thickBot="1" x14ac:dyDescent="0.25">
      <c r="A23" s="5">
        <v>17</v>
      </c>
      <c r="B23" s="7" t="s">
        <v>24</v>
      </c>
      <c r="C23" s="6" t="s">
        <v>31</v>
      </c>
      <c r="D23" s="10">
        <v>200</v>
      </c>
      <c r="E23" s="9"/>
      <c r="F23" s="9">
        <f t="shared" si="0"/>
        <v>0</v>
      </c>
    </row>
    <row r="24" spans="1:6" ht="50.25" thickBot="1" x14ac:dyDescent="0.25">
      <c r="A24" s="6">
        <v>18</v>
      </c>
      <c r="B24" s="2" t="s">
        <v>25</v>
      </c>
      <c r="C24" s="6" t="s">
        <v>2</v>
      </c>
      <c r="D24" s="10">
        <v>2</v>
      </c>
      <c r="E24" s="9"/>
      <c r="F24" s="9">
        <f t="shared" si="0"/>
        <v>0</v>
      </c>
    </row>
    <row r="25" spans="1:6" ht="33.75" thickBot="1" x14ac:dyDescent="0.25">
      <c r="A25" s="6">
        <v>19</v>
      </c>
      <c r="B25" s="2" t="s">
        <v>26</v>
      </c>
      <c r="C25" s="6" t="s">
        <v>2</v>
      </c>
      <c r="D25" s="10">
        <v>2</v>
      </c>
      <c r="E25" s="9"/>
      <c r="F25" s="9">
        <f t="shared" si="0"/>
        <v>0</v>
      </c>
    </row>
    <row r="26" spans="1:6" ht="50.25" thickBot="1" x14ac:dyDescent="0.25">
      <c r="A26" s="6">
        <v>20</v>
      </c>
      <c r="B26" s="2" t="s">
        <v>27</v>
      </c>
      <c r="C26" s="6" t="s">
        <v>2</v>
      </c>
      <c r="D26" s="10">
        <v>3</v>
      </c>
      <c r="E26" s="9"/>
      <c r="F26" s="9">
        <f t="shared" si="0"/>
        <v>0</v>
      </c>
    </row>
    <row r="27" spans="1:6" ht="33.75" thickBot="1" x14ac:dyDescent="0.25">
      <c r="A27" s="6">
        <v>21</v>
      </c>
      <c r="B27" s="2" t="s">
        <v>28</v>
      </c>
      <c r="C27" s="6" t="s">
        <v>30</v>
      </c>
      <c r="D27" s="10">
        <v>2</v>
      </c>
      <c r="E27" s="9"/>
      <c r="F27" s="9">
        <f t="shared" si="0"/>
        <v>0</v>
      </c>
    </row>
    <row r="28" spans="1:6" ht="33.75" thickBot="1" x14ac:dyDescent="0.25">
      <c r="A28" s="6">
        <v>22</v>
      </c>
      <c r="B28" s="2" t="s">
        <v>29</v>
      </c>
      <c r="C28" s="6" t="s">
        <v>30</v>
      </c>
      <c r="D28" s="10">
        <v>1</v>
      </c>
      <c r="E28" s="9"/>
      <c r="F28" s="9">
        <f t="shared" si="0"/>
        <v>0</v>
      </c>
    </row>
    <row r="29" spans="1:6" ht="29.25" customHeight="1" thickBot="1" x14ac:dyDescent="0.25">
      <c r="B29" s="13" t="s">
        <v>32</v>
      </c>
      <c r="C29" s="12"/>
      <c r="D29" s="12"/>
      <c r="E29" s="12"/>
      <c r="F29" s="14">
        <f>SUM(F6:F28)</f>
        <v>0</v>
      </c>
    </row>
  </sheetData>
  <sheetProtection password="EA33" sheet="1" objects="1" scenarios="1"/>
  <protectedRanges>
    <protectedRange sqref="E5:E12 E14:E28" name="טווח2"/>
  </protectedRanges>
  <mergeCells count="2">
    <mergeCell ref="A1:F1"/>
    <mergeCell ref="A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rightToLeft="1" topLeftCell="A10" workbookViewId="0">
      <selection activeCell="E14" sqref="E14"/>
    </sheetView>
  </sheetViews>
  <sheetFormatPr defaultRowHeight="14.25" x14ac:dyDescent="0.2"/>
  <cols>
    <col min="1" max="1" width="9.375" customWidth="1"/>
    <col min="2" max="2" width="34.625" customWidth="1"/>
    <col min="3" max="3" width="11" style="3" customWidth="1"/>
    <col min="4" max="4" width="12.125" style="3" customWidth="1"/>
    <col min="5" max="5" width="13.5" style="3" customWidth="1"/>
    <col min="6" max="6" width="15.625" style="3" customWidth="1"/>
  </cols>
  <sheetData>
    <row r="1" spans="1:6" ht="18" x14ac:dyDescent="0.25">
      <c r="A1" s="25" t="s">
        <v>12</v>
      </c>
      <c r="B1" s="25"/>
      <c r="C1" s="25"/>
      <c r="D1" s="25"/>
      <c r="E1" s="25"/>
      <c r="F1" s="25"/>
    </row>
    <row r="3" spans="1:6" ht="18" x14ac:dyDescent="0.25">
      <c r="A3" s="25" t="s">
        <v>33</v>
      </c>
      <c r="B3" s="25"/>
      <c r="C3" s="25"/>
      <c r="D3" s="25"/>
      <c r="E3" s="25"/>
      <c r="F3" s="25"/>
    </row>
    <row r="4" spans="1:6" ht="15" thickBot="1" x14ac:dyDescent="0.25"/>
    <row r="5" spans="1:6" ht="17.25" thickBot="1" x14ac:dyDescent="0.25">
      <c r="A5" s="4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4" t="s">
        <v>14</v>
      </c>
    </row>
    <row r="6" spans="1:6" ht="66.75" thickBot="1" x14ac:dyDescent="0.25">
      <c r="A6" s="5">
        <v>1</v>
      </c>
      <c r="B6" s="7" t="s">
        <v>34</v>
      </c>
      <c r="C6" s="6" t="s">
        <v>2</v>
      </c>
      <c r="D6" s="6">
        <v>3</v>
      </c>
      <c r="E6" s="8"/>
      <c r="F6" s="9">
        <f>D6*E6</f>
        <v>0</v>
      </c>
    </row>
    <row r="7" spans="1:6" ht="33.75" thickBot="1" x14ac:dyDescent="0.25">
      <c r="A7" s="6">
        <v>1.1000000000000001</v>
      </c>
      <c r="B7" s="2" t="s">
        <v>35</v>
      </c>
      <c r="C7" s="6" t="s">
        <v>2</v>
      </c>
      <c r="D7" s="10">
        <v>1</v>
      </c>
      <c r="E7" s="9"/>
      <c r="F7" s="9">
        <f t="shared" ref="F7:F17" si="0">D7*E7</f>
        <v>0</v>
      </c>
    </row>
    <row r="8" spans="1:6" ht="66.75" thickBot="1" x14ac:dyDescent="0.25">
      <c r="A8" s="6">
        <v>2</v>
      </c>
      <c r="B8" s="2" t="s">
        <v>36</v>
      </c>
      <c r="C8" s="6" t="s">
        <v>2</v>
      </c>
      <c r="D8" s="10">
        <v>6</v>
      </c>
      <c r="E8" s="9"/>
      <c r="F8" s="9">
        <f t="shared" si="0"/>
        <v>0</v>
      </c>
    </row>
    <row r="9" spans="1:6" ht="50.25" thickBot="1" x14ac:dyDescent="0.25">
      <c r="A9" s="6">
        <v>3</v>
      </c>
      <c r="B9" s="2" t="s">
        <v>37</v>
      </c>
      <c r="C9" s="6" t="s">
        <v>2</v>
      </c>
      <c r="D9" s="11">
        <v>2</v>
      </c>
      <c r="E9" s="9"/>
      <c r="F9" s="9">
        <f t="shared" si="0"/>
        <v>0</v>
      </c>
    </row>
    <row r="10" spans="1:6" ht="33.75" thickBot="1" x14ac:dyDescent="0.25">
      <c r="A10" s="6">
        <v>4</v>
      </c>
      <c r="B10" s="2" t="s">
        <v>38</v>
      </c>
      <c r="C10" s="6" t="s">
        <v>31</v>
      </c>
      <c r="D10" s="10">
        <v>200</v>
      </c>
      <c r="E10" s="9"/>
      <c r="F10" s="9">
        <f t="shared" si="0"/>
        <v>0</v>
      </c>
    </row>
    <row r="11" spans="1:6" ht="66.75" thickBot="1" x14ac:dyDescent="0.25">
      <c r="A11" s="6">
        <v>5</v>
      </c>
      <c r="B11" s="2" t="s">
        <v>39</v>
      </c>
      <c r="C11" s="6" t="s">
        <v>2</v>
      </c>
      <c r="D11" s="10">
        <v>4</v>
      </c>
      <c r="E11" s="9"/>
      <c r="F11" s="9">
        <f t="shared" si="0"/>
        <v>0</v>
      </c>
    </row>
    <row r="12" spans="1:6" ht="33.75" customHeight="1" thickBot="1" x14ac:dyDescent="0.25">
      <c r="A12" s="6">
        <v>6</v>
      </c>
      <c r="B12" s="26" t="s">
        <v>79</v>
      </c>
      <c r="C12" s="27"/>
      <c r="D12" s="27"/>
      <c r="E12" s="28"/>
      <c r="F12" s="9"/>
    </row>
    <row r="13" spans="1:6" ht="17.25" thickBot="1" x14ac:dyDescent="0.25">
      <c r="A13" s="6">
        <v>6.1</v>
      </c>
      <c r="B13" s="2" t="s">
        <v>40</v>
      </c>
      <c r="C13" s="6" t="s">
        <v>2</v>
      </c>
      <c r="D13" s="10">
        <v>5</v>
      </c>
      <c r="E13" s="9"/>
      <c r="F13" s="9">
        <f t="shared" si="0"/>
        <v>0</v>
      </c>
    </row>
    <row r="14" spans="1:6" ht="17.25" thickBot="1" x14ac:dyDescent="0.25">
      <c r="A14" s="6">
        <v>6.2</v>
      </c>
      <c r="B14" s="2" t="s">
        <v>41</v>
      </c>
      <c r="C14" s="6" t="s">
        <v>2</v>
      </c>
      <c r="D14" s="10">
        <v>5</v>
      </c>
      <c r="E14" s="9"/>
      <c r="F14" s="9">
        <f t="shared" si="0"/>
        <v>0</v>
      </c>
    </row>
    <row r="15" spans="1:6" ht="17.25" thickBot="1" x14ac:dyDescent="0.25">
      <c r="A15" s="6">
        <v>6.3</v>
      </c>
      <c r="B15" s="2" t="s">
        <v>42</v>
      </c>
      <c r="C15" s="6" t="s">
        <v>2</v>
      </c>
      <c r="D15" s="10">
        <v>5</v>
      </c>
      <c r="E15" s="9"/>
      <c r="F15" s="9">
        <f t="shared" si="0"/>
        <v>0</v>
      </c>
    </row>
    <row r="16" spans="1:6" ht="17.25" thickBot="1" x14ac:dyDescent="0.25">
      <c r="A16" s="6">
        <v>6.4</v>
      </c>
      <c r="B16" s="2" t="s">
        <v>43</v>
      </c>
      <c r="C16" s="6" t="s">
        <v>2</v>
      </c>
      <c r="D16" s="10">
        <v>5</v>
      </c>
      <c r="E16" s="9"/>
      <c r="F16" s="9">
        <f t="shared" si="0"/>
        <v>0</v>
      </c>
    </row>
    <row r="17" spans="1:6" ht="17.25" thickBot="1" x14ac:dyDescent="0.25">
      <c r="A17" s="6">
        <v>7</v>
      </c>
      <c r="B17" s="2" t="s">
        <v>44</v>
      </c>
      <c r="C17" s="6" t="s">
        <v>31</v>
      </c>
      <c r="D17" s="10">
        <v>200</v>
      </c>
      <c r="E17" s="9"/>
      <c r="F17" s="9">
        <f t="shared" si="0"/>
        <v>0</v>
      </c>
    </row>
    <row r="18" spans="1:6" ht="29.25" customHeight="1" thickBot="1" x14ac:dyDescent="0.25">
      <c r="B18" s="13" t="s">
        <v>32</v>
      </c>
      <c r="C18" s="12"/>
      <c r="D18" s="12"/>
      <c r="E18" s="12"/>
      <c r="F18" s="14">
        <f>SUM(F6:F17)</f>
        <v>0</v>
      </c>
    </row>
  </sheetData>
  <sheetProtection password="EA33" sheet="1" objects="1" scenarios="1"/>
  <protectedRanges>
    <protectedRange sqref="E1:E1048576" name="טווח1"/>
  </protectedRanges>
  <mergeCells count="3">
    <mergeCell ref="A1:F1"/>
    <mergeCell ref="A3:F3"/>
    <mergeCell ref="B12:E12"/>
  </mergeCells>
  <pageMargins left="0.7" right="0.7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rightToLeft="1" topLeftCell="A13" workbookViewId="0">
      <selection activeCell="E2" sqref="E1:E1048576"/>
    </sheetView>
  </sheetViews>
  <sheetFormatPr defaultRowHeight="14.25" x14ac:dyDescent="0.2"/>
  <cols>
    <col min="1" max="1" width="9.375" customWidth="1"/>
    <col min="2" max="2" width="34.625" customWidth="1"/>
    <col min="3" max="3" width="11" style="3" customWidth="1"/>
    <col min="4" max="4" width="12.125" style="3" customWidth="1"/>
    <col min="5" max="5" width="13.5" style="3" customWidth="1"/>
    <col min="6" max="6" width="15.625" style="3" customWidth="1"/>
  </cols>
  <sheetData>
    <row r="1" spans="1:6" ht="18" x14ac:dyDescent="0.25">
      <c r="A1" s="25" t="s">
        <v>12</v>
      </c>
      <c r="B1" s="25"/>
      <c r="C1" s="25"/>
      <c r="D1" s="25"/>
      <c r="E1" s="25"/>
      <c r="F1" s="25"/>
    </row>
    <row r="3" spans="1:6" ht="18" x14ac:dyDescent="0.25">
      <c r="A3" s="25" t="s">
        <v>45</v>
      </c>
      <c r="B3" s="25"/>
      <c r="C3" s="25"/>
      <c r="D3" s="25"/>
      <c r="E3" s="25"/>
      <c r="F3" s="25"/>
    </row>
    <row r="4" spans="1:6" ht="15" thickBot="1" x14ac:dyDescent="0.25"/>
    <row r="5" spans="1:6" ht="17.25" thickBot="1" x14ac:dyDescent="0.25">
      <c r="A5" s="4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4" t="s">
        <v>14</v>
      </c>
    </row>
    <row r="6" spans="1:6" ht="17.25" thickBot="1" x14ac:dyDescent="0.25">
      <c r="A6" s="5">
        <v>1</v>
      </c>
      <c r="B6" s="7" t="s">
        <v>46</v>
      </c>
      <c r="C6" s="6" t="s">
        <v>2</v>
      </c>
      <c r="D6" s="6">
        <v>4</v>
      </c>
      <c r="E6" s="8"/>
      <c r="F6" s="9">
        <f>D6*E6</f>
        <v>0</v>
      </c>
    </row>
    <row r="7" spans="1:6" ht="17.25" thickBot="1" x14ac:dyDescent="0.25">
      <c r="A7" s="6">
        <v>2</v>
      </c>
      <c r="B7" s="2" t="s">
        <v>47</v>
      </c>
      <c r="C7" s="6" t="s">
        <v>2</v>
      </c>
      <c r="D7" s="10">
        <v>4</v>
      </c>
      <c r="E7" s="9"/>
      <c r="F7" s="9">
        <f t="shared" ref="F7:F17" si="0">D7*E7</f>
        <v>0</v>
      </c>
    </row>
    <row r="8" spans="1:6" ht="17.25" thickBot="1" x14ac:dyDescent="0.25">
      <c r="A8" s="6">
        <v>3</v>
      </c>
      <c r="B8" s="2" t="s">
        <v>48</v>
      </c>
      <c r="C8" s="6" t="s">
        <v>78</v>
      </c>
      <c r="D8" s="15">
        <v>100</v>
      </c>
      <c r="E8" s="9"/>
      <c r="F8" s="9">
        <f t="shared" si="0"/>
        <v>0</v>
      </c>
    </row>
    <row r="9" spans="1:6" ht="17.25" thickBot="1" x14ac:dyDescent="0.25">
      <c r="A9" s="6">
        <v>4</v>
      </c>
      <c r="B9" s="2" t="s">
        <v>49</v>
      </c>
      <c r="C9" s="6" t="s">
        <v>2</v>
      </c>
      <c r="D9" s="10">
        <v>2</v>
      </c>
      <c r="E9" s="9"/>
      <c r="F9" s="9">
        <f t="shared" si="0"/>
        <v>0</v>
      </c>
    </row>
    <row r="10" spans="1:6" ht="17.25" thickBot="1" x14ac:dyDescent="0.25">
      <c r="A10" s="6">
        <v>5</v>
      </c>
      <c r="B10" s="2" t="s">
        <v>50</v>
      </c>
      <c r="C10" s="6" t="s">
        <v>2</v>
      </c>
      <c r="D10" s="11">
        <v>6</v>
      </c>
      <c r="E10" s="9"/>
      <c r="F10" s="9">
        <f t="shared" si="0"/>
        <v>0</v>
      </c>
    </row>
    <row r="11" spans="1:6" ht="33.75" thickBot="1" x14ac:dyDescent="0.25">
      <c r="A11" s="6">
        <v>6</v>
      </c>
      <c r="B11" s="2" t="s">
        <v>51</v>
      </c>
      <c r="C11" s="6" t="s">
        <v>2</v>
      </c>
      <c r="D11" s="10">
        <v>6</v>
      </c>
      <c r="E11" s="9"/>
      <c r="F11" s="9">
        <f t="shared" si="0"/>
        <v>0</v>
      </c>
    </row>
    <row r="12" spans="1:6" ht="17.25" thickBot="1" x14ac:dyDescent="0.25">
      <c r="A12" s="6">
        <v>7</v>
      </c>
      <c r="B12" s="2" t="s">
        <v>52</v>
      </c>
      <c r="C12" s="6" t="s">
        <v>2</v>
      </c>
      <c r="D12" s="10">
        <v>2</v>
      </c>
      <c r="E12" s="9"/>
      <c r="F12" s="9">
        <f t="shared" si="0"/>
        <v>0</v>
      </c>
    </row>
    <row r="13" spans="1:6" ht="17.25" thickBot="1" x14ac:dyDescent="0.25">
      <c r="A13" s="6">
        <v>8</v>
      </c>
      <c r="B13" s="2" t="s">
        <v>53</v>
      </c>
      <c r="C13" s="6" t="s">
        <v>2</v>
      </c>
      <c r="D13" s="10">
        <v>2</v>
      </c>
      <c r="E13" s="9"/>
      <c r="F13" s="9">
        <f t="shared" si="0"/>
        <v>0</v>
      </c>
    </row>
    <row r="14" spans="1:6" ht="17.25" thickBot="1" x14ac:dyDescent="0.25">
      <c r="A14" s="6">
        <v>9</v>
      </c>
      <c r="B14" s="2" t="s">
        <v>54</v>
      </c>
      <c r="C14" s="6" t="s">
        <v>2</v>
      </c>
      <c r="D14" s="10">
        <v>2</v>
      </c>
      <c r="E14" s="9"/>
      <c r="F14" s="9">
        <f t="shared" si="0"/>
        <v>0</v>
      </c>
    </row>
    <row r="15" spans="1:6" ht="17.25" thickBot="1" x14ac:dyDescent="0.25">
      <c r="A15" s="6">
        <v>10</v>
      </c>
      <c r="B15" s="2" t="s">
        <v>55</v>
      </c>
      <c r="C15" s="6" t="s">
        <v>2</v>
      </c>
      <c r="D15" s="10">
        <v>1</v>
      </c>
      <c r="E15" s="9"/>
      <c r="F15" s="9">
        <f t="shared" si="0"/>
        <v>0</v>
      </c>
    </row>
    <row r="16" spans="1:6" ht="17.25" thickBot="1" x14ac:dyDescent="0.25">
      <c r="A16" s="6">
        <v>11</v>
      </c>
      <c r="B16" s="2" t="s">
        <v>56</v>
      </c>
      <c r="C16" s="6" t="s">
        <v>77</v>
      </c>
      <c r="D16" s="10">
        <v>0</v>
      </c>
      <c r="E16" s="9"/>
      <c r="F16" s="9">
        <f t="shared" si="0"/>
        <v>0</v>
      </c>
    </row>
    <row r="17" spans="1:6" ht="17.25" thickBot="1" x14ac:dyDescent="0.25">
      <c r="A17" s="6">
        <v>12</v>
      </c>
      <c r="B17" s="2" t="s">
        <v>57</v>
      </c>
      <c r="C17" s="6" t="s">
        <v>2</v>
      </c>
      <c r="D17" s="10">
        <v>1</v>
      </c>
      <c r="E17" s="9"/>
      <c r="F17" s="9">
        <f t="shared" si="0"/>
        <v>0</v>
      </c>
    </row>
    <row r="18" spans="1:6" ht="33.75" customHeight="1" thickBot="1" x14ac:dyDescent="0.25">
      <c r="A18" s="6">
        <v>13</v>
      </c>
      <c r="B18" s="29" t="s">
        <v>58</v>
      </c>
      <c r="C18" s="30"/>
      <c r="D18" s="30"/>
      <c r="E18" s="31"/>
      <c r="F18" s="9"/>
    </row>
    <row r="19" spans="1:6" ht="29.25" customHeight="1" thickBot="1" x14ac:dyDescent="0.25">
      <c r="B19" s="13" t="s">
        <v>32</v>
      </c>
      <c r="C19" s="12"/>
      <c r="D19" s="12"/>
      <c r="E19" s="12"/>
      <c r="F19" s="14">
        <f>SUM(F6:F18)</f>
        <v>0</v>
      </c>
    </row>
    <row r="23" spans="1:6" ht="16.5" x14ac:dyDescent="0.25">
      <c r="A23" s="16" t="s">
        <v>59</v>
      </c>
    </row>
  </sheetData>
  <sheetProtection password="EA33" sheet="1" objects="1" scenarios="1"/>
  <protectedRanges>
    <protectedRange sqref="E1:E1048576" name="טווח1"/>
  </protectedRanges>
  <mergeCells count="3">
    <mergeCell ref="A1:F1"/>
    <mergeCell ref="A3:F3"/>
    <mergeCell ref="B18:E18"/>
  </mergeCells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rightToLeft="1" topLeftCell="A16" workbookViewId="0">
      <selection activeCell="E2" sqref="E1:E1048576"/>
    </sheetView>
  </sheetViews>
  <sheetFormatPr defaultRowHeight="14.25" x14ac:dyDescent="0.2"/>
  <cols>
    <col min="1" max="1" width="9.375" customWidth="1"/>
    <col min="2" max="2" width="34.625" customWidth="1"/>
    <col min="3" max="3" width="11" style="3" customWidth="1"/>
    <col min="4" max="4" width="12.125" style="3" customWidth="1"/>
    <col min="5" max="5" width="13.5" style="3" customWidth="1"/>
    <col min="6" max="6" width="15.625" style="3" customWidth="1"/>
  </cols>
  <sheetData>
    <row r="1" spans="1:6" ht="18" x14ac:dyDescent="0.25">
      <c r="A1" s="25" t="s">
        <v>12</v>
      </c>
      <c r="B1" s="25"/>
      <c r="C1" s="25"/>
      <c r="D1" s="25"/>
      <c r="E1" s="25"/>
      <c r="F1" s="25"/>
    </row>
    <row r="3" spans="1:6" ht="18" x14ac:dyDescent="0.25">
      <c r="A3" s="25" t="s">
        <v>60</v>
      </c>
      <c r="B3" s="25"/>
      <c r="C3" s="25"/>
      <c r="D3" s="25"/>
      <c r="E3" s="25"/>
      <c r="F3" s="25"/>
    </row>
    <row r="4" spans="1:6" ht="15" thickBot="1" x14ac:dyDescent="0.25"/>
    <row r="5" spans="1:6" ht="17.25" thickBot="1" x14ac:dyDescent="0.25">
      <c r="A5" s="4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4" t="s">
        <v>14</v>
      </c>
    </row>
    <row r="6" spans="1:6" ht="99.75" thickBot="1" x14ac:dyDescent="0.25">
      <c r="A6" s="5">
        <v>1</v>
      </c>
      <c r="B6" s="2" t="s">
        <v>74</v>
      </c>
      <c r="C6" s="6" t="s">
        <v>2</v>
      </c>
      <c r="D6" s="6">
        <v>2</v>
      </c>
      <c r="E6" s="8"/>
      <c r="F6" s="9">
        <f>D6*E6</f>
        <v>0</v>
      </c>
    </row>
    <row r="7" spans="1:6" ht="83.25" thickBot="1" x14ac:dyDescent="0.25">
      <c r="A7" s="6">
        <v>2</v>
      </c>
      <c r="B7" s="2" t="s">
        <v>61</v>
      </c>
      <c r="C7" s="6" t="s">
        <v>2</v>
      </c>
      <c r="D7" s="10">
        <v>2</v>
      </c>
      <c r="E7" s="9"/>
      <c r="F7" s="9">
        <f>D7*E7</f>
        <v>0</v>
      </c>
    </row>
    <row r="8" spans="1:6" ht="66.75" customHeight="1" thickBot="1" x14ac:dyDescent="0.25">
      <c r="A8" s="6">
        <v>3</v>
      </c>
      <c r="B8" s="26" t="s">
        <v>81</v>
      </c>
      <c r="C8" s="27"/>
      <c r="D8" s="27"/>
      <c r="E8" s="28"/>
      <c r="F8" s="9"/>
    </row>
    <row r="9" spans="1:6" ht="66.75" thickBot="1" x14ac:dyDescent="0.25">
      <c r="A9" s="6">
        <v>3.1</v>
      </c>
      <c r="B9" s="2" t="s">
        <v>76</v>
      </c>
      <c r="C9" s="6" t="s">
        <v>2</v>
      </c>
      <c r="D9" s="10">
        <v>2</v>
      </c>
      <c r="E9" s="9"/>
      <c r="F9" s="9">
        <f>D9*E9</f>
        <v>0</v>
      </c>
    </row>
    <row r="10" spans="1:6" ht="50.25" thickBot="1" x14ac:dyDescent="0.25">
      <c r="A10" s="6">
        <v>3.2</v>
      </c>
      <c r="B10" s="2" t="s">
        <v>62</v>
      </c>
      <c r="C10" s="6" t="s">
        <v>2</v>
      </c>
      <c r="D10" s="11">
        <v>2</v>
      </c>
      <c r="E10" s="9"/>
      <c r="F10" s="9">
        <f t="shared" ref="F10:F13" si="0">D10*E10</f>
        <v>0</v>
      </c>
    </row>
    <row r="11" spans="1:6" ht="50.25" thickBot="1" x14ac:dyDescent="0.25">
      <c r="A11" s="6">
        <v>4</v>
      </c>
      <c r="B11" s="2" t="s">
        <v>63</v>
      </c>
      <c r="C11" s="6" t="s">
        <v>2</v>
      </c>
      <c r="D11" s="10">
        <v>2</v>
      </c>
      <c r="E11" s="9"/>
      <c r="F11" s="9">
        <f t="shared" si="0"/>
        <v>0</v>
      </c>
    </row>
    <row r="12" spans="1:6" ht="17.25" thickBot="1" x14ac:dyDescent="0.25">
      <c r="A12" s="6">
        <v>5</v>
      </c>
      <c r="B12" s="2" t="s">
        <v>64</v>
      </c>
      <c r="C12" s="6" t="s">
        <v>30</v>
      </c>
      <c r="D12" s="10">
        <v>2</v>
      </c>
      <c r="E12" s="9"/>
      <c r="F12" s="9">
        <f t="shared" si="0"/>
        <v>0</v>
      </c>
    </row>
    <row r="13" spans="1:6" ht="33.75" thickBot="1" x14ac:dyDescent="0.25">
      <c r="A13" s="6">
        <v>6</v>
      </c>
      <c r="B13" s="2" t="s">
        <v>75</v>
      </c>
      <c r="C13" s="6" t="s">
        <v>30</v>
      </c>
      <c r="D13" s="10">
        <v>2</v>
      </c>
      <c r="E13" s="9"/>
      <c r="F13" s="9">
        <f t="shared" si="0"/>
        <v>0</v>
      </c>
    </row>
    <row r="14" spans="1:6" ht="29.25" customHeight="1" thickBot="1" x14ac:dyDescent="0.25">
      <c r="B14" s="13" t="s">
        <v>32</v>
      </c>
      <c r="C14" s="12"/>
      <c r="D14" s="12"/>
      <c r="E14" s="12"/>
      <c r="F14" s="14">
        <f>SUM(F6:F13)</f>
        <v>0</v>
      </c>
    </row>
    <row r="18" spans="1:1" ht="16.5" x14ac:dyDescent="0.25">
      <c r="A18" s="16"/>
    </row>
  </sheetData>
  <sheetProtection password="EA33" sheet="1" objects="1" scenarios="1"/>
  <protectedRanges>
    <protectedRange sqref="E1:E1048576" name="טווח1"/>
  </protectedRanges>
  <mergeCells count="3">
    <mergeCell ref="A1:F1"/>
    <mergeCell ref="A3:F3"/>
    <mergeCell ref="B8:E8"/>
  </mergeCells>
  <pageMargins left="0.7" right="0.7" top="0.75" bottom="0.75" header="0.3" footer="0.3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rightToLeft="1" topLeftCell="A10" workbookViewId="0">
      <selection activeCell="E15" sqref="E15"/>
    </sheetView>
  </sheetViews>
  <sheetFormatPr defaultRowHeight="14.25" x14ac:dyDescent="0.2"/>
  <cols>
    <col min="1" max="1" width="36.25" customWidth="1"/>
    <col min="3" max="3" width="15" customWidth="1"/>
    <col min="5" max="5" width="22" customWidth="1"/>
  </cols>
  <sheetData>
    <row r="1" spans="1:6" ht="18" x14ac:dyDescent="0.25">
      <c r="A1" s="25" t="s">
        <v>12</v>
      </c>
      <c r="B1" s="25"/>
      <c r="C1" s="25"/>
      <c r="D1" s="25"/>
      <c r="E1" s="25"/>
      <c r="F1" s="25"/>
    </row>
    <row r="2" spans="1:6" x14ac:dyDescent="0.2">
      <c r="C2" s="3"/>
      <c r="D2" s="3"/>
      <c r="E2" s="3"/>
      <c r="F2" s="3"/>
    </row>
    <row r="3" spans="1:6" ht="18" x14ac:dyDescent="0.25">
      <c r="A3" s="25" t="s">
        <v>65</v>
      </c>
      <c r="B3" s="25"/>
      <c r="C3" s="25"/>
      <c r="D3" s="25"/>
      <c r="E3" s="25"/>
      <c r="F3" s="25"/>
    </row>
    <row r="5" spans="1:6" ht="21" thickBot="1" x14ac:dyDescent="0.35">
      <c r="E5" s="18" t="s">
        <v>14</v>
      </c>
    </row>
    <row r="7" spans="1:6" ht="20.25" x14ac:dyDescent="0.3">
      <c r="A7" s="17" t="s">
        <v>66</v>
      </c>
      <c r="E7" s="24">
        <f>'מערכת הגברת קול - כתב כמויות'!F29</f>
        <v>0</v>
      </c>
    </row>
    <row r="8" spans="1:6" ht="20.25" x14ac:dyDescent="0.3">
      <c r="E8" s="24"/>
    </row>
    <row r="9" spans="1:6" ht="20.25" x14ac:dyDescent="0.3">
      <c r="A9" s="17" t="s">
        <v>67</v>
      </c>
      <c r="E9" s="24">
        <f>'מערכות טלויזיה ווידאו קונפ'!F18</f>
        <v>0</v>
      </c>
    </row>
    <row r="10" spans="1:6" ht="20.25" x14ac:dyDescent="0.3">
      <c r="E10" s="24"/>
    </row>
    <row r="11" spans="1:6" ht="20.25" x14ac:dyDescent="0.3">
      <c r="A11" s="17" t="s">
        <v>68</v>
      </c>
      <c r="E11" s="24">
        <f>'מערכת לכבדי שמיעה'!F19</f>
        <v>0</v>
      </c>
    </row>
    <row r="12" spans="1:6" ht="20.25" x14ac:dyDescent="0.3">
      <c r="E12" s="24"/>
    </row>
    <row r="13" spans="1:6" ht="20.25" x14ac:dyDescent="0.3">
      <c r="A13" s="17" t="s">
        <v>69</v>
      </c>
      <c r="E13" s="24">
        <f>'מערכת שליטה ובקרה'!F14</f>
        <v>0</v>
      </c>
    </row>
    <row r="14" spans="1:6" ht="20.25" x14ac:dyDescent="0.3">
      <c r="E14" s="19"/>
    </row>
    <row r="15" spans="1:6" ht="24" x14ac:dyDescent="0.35">
      <c r="A15" s="17"/>
      <c r="C15" s="20" t="s">
        <v>71</v>
      </c>
      <c r="E15" s="23">
        <f>SUM(E7:E14)</f>
        <v>0</v>
      </c>
    </row>
    <row r="16" spans="1:6" ht="23.25" x14ac:dyDescent="0.35">
      <c r="C16" s="20"/>
    </row>
    <row r="17" spans="1:5" ht="24" x14ac:dyDescent="0.35">
      <c r="C17" s="20" t="s">
        <v>70</v>
      </c>
      <c r="E17" s="23">
        <f>E15*0.17</f>
        <v>0</v>
      </c>
    </row>
    <row r="18" spans="1:5" ht="23.25" x14ac:dyDescent="0.35">
      <c r="C18" s="20"/>
    </row>
    <row r="19" spans="1:5" ht="24" x14ac:dyDescent="0.35">
      <c r="C19" s="20" t="s">
        <v>14</v>
      </c>
      <c r="E19" s="23">
        <f>E15+E17</f>
        <v>0</v>
      </c>
    </row>
    <row r="23" spans="1:5" ht="20.25" x14ac:dyDescent="0.3">
      <c r="A23" s="21" t="s">
        <v>72</v>
      </c>
      <c r="B23" s="21"/>
      <c r="C23" s="21"/>
      <c r="D23" s="21"/>
      <c r="E23" s="21" t="s">
        <v>73</v>
      </c>
    </row>
    <row r="25" spans="1:5" ht="15" thickBot="1" x14ac:dyDescent="0.25">
      <c r="A25" s="22"/>
      <c r="E25" s="22"/>
    </row>
  </sheetData>
  <sheetProtection password="EA33" sheet="1" objects="1" scenarios="1"/>
  <mergeCells count="2">
    <mergeCell ref="A1:F1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מערכת הגברת קול - כתב כמויות</vt:lpstr>
      <vt:lpstr>מערכות טלויזיה ווידאו קונפ</vt:lpstr>
      <vt:lpstr>מערכת לכבדי שמיעה</vt:lpstr>
      <vt:lpstr>מערכת שליטה ובקרה</vt:lpstr>
      <vt:lpstr>אומדן כללי - דף ריכוז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ויצמן דניאלה</dc:creator>
  <cp:lastModifiedBy>קולטון זלמה אפרת</cp:lastModifiedBy>
  <cp:lastPrinted>2020-10-05T11:33:16Z</cp:lastPrinted>
  <dcterms:created xsi:type="dcterms:W3CDTF">2020-09-14T08:24:48Z</dcterms:created>
  <dcterms:modified xsi:type="dcterms:W3CDTF">2020-10-08T07:18:42Z</dcterms:modified>
</cp:coreProperties>
</file>