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T:\הלל יפה\מכרזים 2023\22-2023מרכז אנרגיה\אומדן\"/>
    </mc:Choice>
  </mc:AlternateContent>
  <bookViews>
    <workbookView xWindow="-120" yWindow="-120" windowWidth="29040" windowHeight="15840"/>
  </bookViews>
  <sheets>
    <sheet name="יצוא השוואת הצעות" sheetId="1" r:id="rId1"/>
  </sheets>
  <definedNames>
    <definedName name="_xlnm._FilterDatabase" localSheetId="0" hidden="1">'יצוא השוואת הצעות'!$D$1:$D$548</definedName>
  </definedNames>
  <calcPr calcId="162913"/>
</workbook>
</file>

<file path=xl/calcChain.xml><?xml version="1.0" encoding="utf-8"?>
<calcChain xmlns="http://schemas.openxmlformats.org/spreadsheetml/2006/main">
  <c r="F325" i="1" l="1"/>
  <c r="F326" i="1"/>
  <c r="F327" i="1"/>
  <c r="F328" i="1"/>
  <c r="F329" i="1"/>
  <c r="F331" i="1"/>
  <c r="F332" i="1"/>
  <c r="F333" i="1"/>
  <c r="F334" i="1"/>
  <c r="F336" i="1"/>
  <c r="F337" i="1"/>
  <c r="F338" i="1"/>
  <c r="F339" i="1"/>
  <c r="F340" i="1"/>
  <c r="F341" i="1"/>
  <c r="F342" i="1"/>
  <c r="F343" i="1"/>
  <c r="F344" i="1"/>
  <c r="F345" i="1"/>
  <c r="F346" i="1"/>
  <c r="F347" i="1"/>
  <c r="F348" i="1"/>
  <c r="F349" i="1"/>
  <c r="F350" i="1"/>
  <c r="F351" i="1"/>
  <c r="F352" i="1"/>
  <c r="F353" i="1"/>
  <c r="F354" i="1"/>
  <c r="F355" i="1"/>
  <c r="F356" i="1"/>
  <c r="F357" i="1"/>
  <c r="F358" i="1"/>
  <c r="F359" i="1"/>
  <c r="F360" i="1"/>
  <c r="F361" i="1"/>
  <c r="F362" i="1"/>
  <c r="F363" i="1"/>
  <c r="F364" i="1"/>
  <c r="F365" i="1"/>
  <c r="F366" i="1"/>
  <c r="F367" i="1"/>
  <c r="F368" i="1"/>
  <c r="F369" i="1"/>
  <c r="F370" i="1"/>
  <c r="F371" i="1"/>
  <c r="F372" i="1"/>
  <c r="F373" i="1"/>
  <c r="F374" i="1"/>
  <c r="F375" i="1"/>
  <c r="F376" i="1"/>
  <c r="F377" i="1"/>
  <c r="F378" i="1"/>
  <c r="F379" i="1"/>
  <c r="F380" i="1"/>
  <c r="F381" i="1"/>
  <c r="F382" i="1"/>
  <c r="F383" i="1"/>
  <c r="F384" i="1"/>
  <c r="F385" i="1"/>
  <c r="F386" i="1"/>
  <c r="F387" i="1"/>
  <c r="F388" i="1"/>
  <c r="F389" i="1"/>
  <c r="F390" i="1"/>
  <c r="F391" i="1"/>
  <c r="F392" i="1"/>
  <c r="F393" i="1"/>
  <c r="F394" i="1"/>
  <c r="F395" i="1"/>
  <c r="F396" i="1"/>
  <c r="F397" i="1"/>
  <c r="F398" i="1"/>
  <c r="F399" i="1"/>
  <c r="F400" i="1"/>
  <c r="F401" i="1"/>
  <c r="F402" i="1"/>
  <c r="F403" i="1"/>
  <c r="F404" i="1"/>
  <c r="F405" i="1"/>
  <c r="F407" i="1"/>
  <c r="F408" i="1"/>
  <c r="F409" i="1"/>
  <c r="F411" i="1"/>
  <c r="F413" i="1"/>
  <c r="F414" i="1"/>
  <c r="F415" i="1"/>
  <c r="F416" i="1"/>
  <c r="F417" i="1"/>
  <c r="F418" i="1"/>
  <c r="F419" i="1"/>
  <c r="F420" i="1"/>
  <c r="F421" i="1"/>
  <c r="F422" i="1"/>
  <c r="F423" i="1"/>
  <c r="F424" i="1"/>
  <c r="F425" i="1"/>
  <c r="F426" i="1"/>
  <c r="F427" i="1"/>
  <c r="F428" i="1"/>
  <c r="F429" i="1"/>
  <c r="F430" i="1"/>
  <c r="F431" i="1"/>
  <c r="F432" i="1"/>
  <c r="F433" i="1"/>
  <c r="F434" i="1"/>
  <c r="F435" i="1"/>
  <c r="F436" i="1"/>
  <c r="F437" i="1"/>
  <c r="F438" i="1"/>
  <c r="F439" i="1"/>
  <c r="F440" i="1"/>
  <c r="F441" i="1"/>
  <c r="F442" i="1"/>
  <c r="F443" i="1"/>
  <c r="F444" i="1"/>
  <c r="F445" i="1"/>
  <c r="F446" i="1"/>
  <c r="F447" i="1"/>
  <c r="F448" i="1"/>
  <c r="F449" i="1"/>
  <c r="F450" i="1"/>
  <c r="F453" i="1"/>
  <c r="F454" i="1"/>
  <c r="F455" i="1"/>
  <c r="F456" i="1"/>
  <c r="F457" i="1"/>
  <c r="F458" i="1"/>
  <c r="F459" i="1"/>
  <c r="F460" i="1"/>
  <c r="F461" i="1"/>
  <c r="F462" i="1"/>
  <c r="F463" i="1"/>
  <c r="F464" i="1"/>
  <c r="F465" i="1"/>
  <c r="F466" i="1"/>
  <c r="F467" i="1"/>
  <c r="F468" i="1"/>
  <c r="F469" i="1"/>
  <c r="F470" i="1"/>
  <c r="F471" i="1"/>
  <c r="F472" i="1"/>
  <c r="F473" i="1"/>
  <c r="F474" i="1"/>
  <c r="F475" i="1"/>
  <c r="F477" i="1"/>
  <c r="F479" i="1"/>
  <c r="F480" i="1"/>
  <c r="F481" i="1"/>
  <c r="F482" i="1"/>
  <c r="F483" i="1"/>
  <c r="F484" i="1"/>
  <c r="F485" i="1"/>
  <c r="F486" i="1"/>
  <c r="F487" i="1"/>
  <c r="F489" i="1"/>
  <c r="F490" i="1"/>
  <c r="F491" i="1"/>
  <c r="F492" i="1"/>
  <c r="F493" i="1"/>
  <c r="F494" i="1"/>
  <c r="F495" i="1"/>
  <c r="F496" i="1"/>
  <c r="F498" i="1"/>
  <c r="F499" i="1"/>
  <c r="F500" i="1"/>
  <c r="F501" i="1"/>
  <c r="F502" i="1"/>
  <c r="F503" i="1"/>
  <c r="F505" i="1"/>
  <c r="F507" i="1"/>
  <c r="F508" i="1"/>
  <c r="F509" i="1"/>
  <c r="F510" i="1"/>
  <c r="F511" i="1"/>
  <c r="F512" i="1"/>
  <c r="F513" i="1"/>
  <c r="F514" i="1"/>
  <c r="F324" i="1"/>
  <c r="F13" i="1"/>
  <c r="F14" i="1"/>
  <c r="F17" i="1"/>
  <c r="F18" i="1"/>
  <c r="F19" i="1"/>
  <c r="F20" i="1"/>
  <c r="F21" i="1"/>
  <c r="F22" i="1"/>
  <c r="F23" i="1"/>
  <c r="F24" i="1"/>
  <c r="F25" i="1"/>
  <c r="F26" i="1"/>
  <c r="F27" i="1"/>
  <c r="F28" i="1"/>
  <c r="F29" i="1"/>
  <c r="F30" i="1"/>
  <c r="F31" i="1"/>
  <c r="F33" i="1"/>
  <c r="F34" i="1"/>
  <c r="F35" i="1"/>
  <c r="F36" i="1"/>
  <c r="F38" i="1"/>
  <c r="F39" i="1"/>
  <c r="F40" i="1"/>
  <c r="F41" i="1"/>
  <c r="F42" i="1"/>
  <c r="F43" i="1"/>
  <c r="F44" i="1"/>
  <c r="F45" i="1"/>
  <c r="F46" i="1"/>
  <c r="F47" i="1"/>
  <c r="F48" i="1"/>
  <c r="F49" i="1"/>
  <c r="F50" i="1"/>
  <c r="F51" i="1"/>
  <c r="F52" i="1"/>
  <c r="F53" i="1"/>
  <c r="F54" i="1"/>
  <c r="F55" i="1"/>
  <c r="F56" i="1"/>
  <c r="F57" i="1"/>
  <c r="F58" i="1"/>
  <c r="F59" i="1"/>
  <c r="F60" i="1"/>
  <c r="F61" i="1"/>
  <c r="F62" i="1"/>
  <c r="F63" i="1"/>
  <c r="F64" i="1"/>
  <c r="F65" i="1"/>
  <c r="F66" i="1"/>
  <c r="F67" i="1"/>
  <c r="F68" i="1"/>
  <c r="F69" i="1"/>
  <c r="F70" i="1"/>
  <c r="F71" i="1"/>
  <c r="F72" i="1"/>
  <c r="F73" i="1"/>
  <c r="F74" i="1"/>
  <c r="F75" i="1"/>
  <c r="F76" i="1"/>
  <c r="F77" i="1"/>
  <c r="F78" i="1"/>
  <c r="F79" i="1"/>
  <c r="F80" i="1"/>
  <c r="F81" i="1"/>
  <c r="F82" i="1"/>
  <c r="F83" i="1"/>
  <c r="F84" i="1"/>
  <c r="F85" i="1"/>
  <c r="F86" i="1"/>
  <c r="F87" i="1"/>
  <c r="F88" i="1"/>
  <c r="F89" i="1"/>
  <c r="F90" i="1"/>
  <c r="F91" i="1"/>
  <c r="F92" i="1"/>
  <c r="F94" i="1"/>
  <c r="F95" i="1"/>
  <c r="F97" i="1"/>
  <c r="F98" i="1"/>
  <c r="F99" i="1"/>
  <c r="F100" i="1"/>
  <c r="F101" i="1"/>
  <c r="F102" i="1"/>
  <c r="F103" i="1"/>
  <c r="F104" i="1"/>
  <c r="F107" i="1"/>
  <c r="F108" i="1"/>
  <c r="F109" i="1"/>
  <c r="F110" i="1"/>
  <c r="F111" i="1"/>
  <c r="F112" i="1"/>
  <c r="F113" i="1"/>
  <c r="F114" i="1"/>
  <c r="F115" i="1"/>
  <c r="F116" i="1"/>
  <c r="F117" i="1"/>
  <c r="F118" i="1"/>
  <c r="F119" i="1"/>
  <c r="F120" i="1"/>
  <c r="F121" i="1"/>
  <c r="F122" i="1"/>
  <c r="F123" i="1"/>
  <c r="F124" i="1"/>
  <c r="F125" i="1"/>
  <c r="F126" i="1"/>
  <c r="F127" i="1"/>
  <c r="F128" i="1"/>
  <c r="F129" i="1"/>
  <c r="F130" i="1"/>
  <c r="F131" i="1"/>
  <c r="F132" i="1"/>
  <c r="F133" i="1"/>
  <c r="F134" i="1"/>
  <c r="F135" i="1"/>
  <c r="F136" i="1"/>
  <c r="F137" i="1"/>
  <c r="F138" i="1"/>
  <c r="F139" i="1"/>
  <c r="F140" i="1"/>
  <c r="F141" i="1"/>
  <c r="F142" i="1"/>
  <c r="F143" i="1"/>
  <c r="F144" i="1"/>
  <c r="F145" i="1"/>
  <c r="F146" i="1"/>
  <c r="F147" i="1"/>
  <c r="F148" i="1"/>
  <c r="F149" i="1"/>
  <c r="F150" i="1"/>
  <c r="F151" i="1"/>
  <c r="F152" i="1"/>
  <c r="F153" i="1"/>
  <c r="F154" i="1"/>
  <c r="F155" i="1"/>
  <c r="F156" i="1"/>
  <c r="F157" i="1"/>
  <c r="F158" i="1"/>
  <c r="F159" i="1"/>
  <c r="F160" i="1"/>
  <c r="F161" i="1"/>
  <c r="F162" i="1"/>
  <c r="F163" i="1"/>
  <c r="F166" i="1"/>
  <c r="F167" i="1"/>
  <c r="F168" i="1"/>
  <c r="F169" i="1"/>
  <c r="F170" i="1"/>
  <c r="F171" i="1"/>
  <c r="F172" i="1"/>
  <c r="F173" i="1"/>
  <c r="F174" i="1"/>
  <c r="F175" i="1"/>
  <c r="F176" i="1"/>
  <c r="F177" i="1"/>
  <c r="F178" i="1"/>
  <c r="F179" i="1"/>
  <c r="F180" i="1"/>
  <c r="F181" i="1"/>
  <c r="F182" i="1"/>
  <c r="F183" i="1"/>
  <c r="F184" i="1"/>
  <c r="F185" i="1"/>
  <c r="F186" i="1"/>
  <c r="F187" i="1"/>
  <c r="F188" i="1"/>
  <c r="F189" i="1"/>
  <c r="F191" i="1"/>
  <c r="F192" i="1"/>
  <c r="F193" i="1"/>
  <c r="F194" i="1"/>
  <c r="F195" i="1"/>
  <c r="F196" i="1"/>
  <c r="F197" i="1"/>
  <c r="F198" i="1"/>
  <c r="F199" i="1"/>
  <c r="F200" i="1"/>
  <c r="F201" i="1"/>
  <c r="F202" i="1"/>
  <c r="F203" i="1"/>
  <c r="F204" i="1"/>
  <c r="F205" i="1"/>
  <c r="F206" i="1"/>
  <c r="F207" i="1"/>
  <c r="F208" i="1"/>
  <c r="F209" i="1"/>
  <c r="F210" i="1"/>
  <c r="F211" i="1"/>
  <c r="F213" i="1"/>
  <c r="F215" i="1"/>
  <c r="F216" i="1"/>
  <c r="F217" i="1"/>
  <c r="F218" i="1"/>
  <c r="F219" i="1"/>
  <c r="F12" i="1"/>
  <c r="F229" i="1" l="1"/>
  <c r="F231" i="1"/>
  <c r="F233" i="1"/>
  <c r="F234" i="1"/>
  <c r="F236" i="1"/>
  <c r="F237" i="1"/>
  <c r="F238" i="1"/>
  <c r="F239" i="1"/>
  <c r="F240" i="1"/>
  <c r="F241" i="1"/>
  <c r="F242" i="1"/>
  <c r="F243" i="1"/>
  <c r="F244" i="1"/>
  <c r="F245" i="1"/>
  <c r="F246" i="1"/>
  <c r="F247" i="1"/>
  <c r="F249" i="1"/>
  <c r="F251" i="1"/>
  <c r="F253" i="1"/>
  <c r="F255" i="1"/>
  <c r="F257" i="1"/>
  <c r="F259" i="1"/>
  <c r="F261" i="1"/>
  <c r="F263" i="1"/>
  <c r="F264" i="1"/>
  <c r="F266" i="1"/>
  <c r="F268" i="1"/>
  <c r="F269" i="1"/>
  <c r="F271" i="1"/>
  <c r="F273" i="1"/>
  <c r="F275" i="1"/>
  <c r="F277" i="1"/>
  <c r="F278" i="1"/>
  <c r="F280" i="1"/>
  <c r="F281" i="1"/>
  <c r="F283" i="1"/>
  <c r="F285" i="1"/>
  <c r="F286" i="1"/>
  <c r="F287" i="1"/>
  <c r="F289" i="1"/>
  <c r="F290" i="1"/>
  <c r="F291" i="1"/>
  <c r="F292" i="1"/>
  <c r="F293" i="1"/>
  <c r="F294" i="1"/>
  <c r="F296" i="1"/>
  <c r="F298" i="1"/>
  <c r="F299" i="1"/>
  <c r="F300" i="1"/>
  <c r="F301" i="1"/>
  <c r="F302" i="1"/>
  <c r="F303" i="1"/>
  <c r="F305" i="1"/>
  <c r="F307" i="1"/>
  <c r="F308" i="1"/>
  <c r="F309" i="1"/>
  <c r="F310" i="1"/>
  <c r="F312" i="1"/>
  <c r="F313" i="1"/>
  <c r="F314" i="1"/>
  <c r="F315" i="1"/>
  <c r="F227" i="1"/>
  <c r="F515" i="1"/>
  <c r="C541" i="1" s="1"/>
  <c r="F220" i="1"/>
  <c r="C535" i="1" s="1"/>
  <c r="F316" i="1" l="1"/>
  <c r="C536" i="1" s="1"/>
  <c r="C537" i="1" s="1"/>
  <c r="C538" i="1" s="1"/>
  <c r="C539" i="1" s="1"/>
  <c r="F516" i="1"/>
  <c r="F221" i="1"/>
  <c r="F222" i="1" s="1"/>
  <c r="F317" i="1" l="1"/>
  <c r="F318" i="1" s="1"/>
  <c r="F517" i="1"/>
  <c r="C543" i="1" s="1"/>
  <c r="C542" i="1"/>
  <c r="C546" i="1"/>
  <c r="C547" i="1" l="1"/>
  <c r="C548" i="1" s="1"/>
</calcChain>
</file>

<file path=xl/sharedStrings.xml><?xml version="1.0" encoding="utf-8"?>
<sst xmlns="http://schemas.openxmlformats.org/spreadsheetml/2006/main" count="1451" uniqueCount="884">
  <si>
    <t>מספר</t>
  </si>
  <si>
    <t>תאור</t>
  </si>
  <si>
    <t>יח' מידה</t>
  </si>
  <si>
    <t>כמות</t>
  </si>
  <si>
    <t>0.00.00.000</t>
  </si>
  <si>
    <t>מרכז רפואי הלל יפה בחדרה - דוד קיטור</t>
  </si>
  <si>
    <t>1.00.00.000</t>
  </si>
  <si>
    <t>שלב א'</t>
  </si>
  <si>
    <t>1.02.00.000</t>
  </si>
  <si>
    <t>עבודות בינוי ושיפוץ</t>
  </si>
  <si>
    <t>1.02.01.000</t>
  </si>
  <si>
    <t>בינוי ושיפוץ</t>
  </si>
  <si>
    <t>1.02.01.001</t>
  </si>
  <si>
    <t>הערה: כתב כמויות יצורף בנפרד ע"י ביה"ח.</t>
  </si>
  <si>
    <t>הערה</t>
  </si>
  <si>
    <t>1.06.00.000</t>
  </si>
  <si>
    <t>עבודות קונסטרוקציה</t>
  </si>
  <si>
    <t>1.06.01.000</t>
  </si>
  <si>
    <t>.</t>
  </si>
  <si>
    <t>1.06.01.001</t>
  </si>
  <si>
    <t>פירוק הקונסטרוקציה "עזר" הישנה והעברתה לאתר מוכר.</t>
  </si>
  <si>
    <t xml:space="preserve"> ק"ג</t>
  </si>
  <si>
    <t>1.06.01.002</t>
  </si>
  <si>
    <t>ביצוע במסגריה מוכרת של קונסטרוקציית פלדה מגולבנת עבור תליות אחרי הייצור כולל ניקוי, ריתוכים וגלבון באמבטיית אבץ כולל הרכבה.</t>
  </si>
  <si>
    <t>1.06.01.003</t>
  </si>
  <si>
    <t>שיפוץ של קונסטרוקציה "עזר" קיימת ושיקום.</t>
  </si>
  <si>
    <t>1.16.00.000</t>
  </si>
  <si>
    <t>קיטור והסקה</t>
  </si>
  <si>
    <t>1.16.01.000</t>
  </si>
  <si>
    <t>פירוקים</t>
  </si>
  <si>
    <t>1.16.01.001</t>
  </si>
  <si>
    <t>פירוק וסילוק מהשטח של דוד קיטור וחיבורו, כולל כל הצנרת מסביב כולל אביזרים, משאבות מילוי כולל כל הצנרת כולל לוח חשמל כולל ארובה כולל משאבות מילוי.</t>
  </si>
  <si>
    <t>קומפ'</t>
  </si>
  <si>
    <t>1.16.01.002</t>
  </si>
  <si>
    <t>פירוק וסילוק מהשטח של תנור הסקה קיים כולל פירוק וסילוק מהשטח של כל הצנרת מסביב, כולל לוח חשמל כולל ארובה.</t>
  </si>
  <si>
    <t>1.16.01.003</t>
  </si>
  <si>
    <t>פירוק וסילוק מהשטח של מיכל אגירה בנפח 15 מ"ק וכל הצנרת מסביב.</t>
  </si>
  <si>
    <t>1.16.01.004</t>
  </si>
  <si>
    <t>פירוק וסילוק מהשטח של מיכל אגירה בנפח עד 4 מ"ק.</t>
  </si>
  <si>
    <t>1.16.01.005</t>
  </si>
  <si>
    <t>פירוק וסילוק מהשטח של מיכלי חימום דלק כולל הצנרת.</t>
  </si>
  <si>
    <t>1.16.01.006</t>
  </si>
  <si>
    <t>פירוק וסילוק מהשטח משאבת סחרור של מערכת הסקה כולל כל הצנרת מסביב ואביזרים.</t>
  </si>
  <si>
    <t>1.16.01.007</t>
  </si>
  <si>
    <t>פירוק וסילוק מהשטח של מחלק במערכת הסקה.</t>
  </si>
  <si>
    <t>1.16.01.008</t>
  </si>
  <si>
    <t>פירוק כל הצנרת בקטרים "1/2 עד "2 כולל בידודם.</t>
  </si>
  <si>
    <t>1.16.01.009</t>
  </si>
  <si>
    <t>פירוק ארובה מאספת מפח בתוך חדר דוודים.</t>
  </si>
  <si>
    <t>1.16.01.010</t>
  </si>
  <si>
    <t>פירוק וסילוק מהשטח של צנרת בקטרים "6-"3 כולל בידודם.</t>
  </si>
  <si>
    <t xml:space="preserve"> מטר</t>
  </si>
  <si>
    <t>1.16.01.011</t>
  </si>
  <si>
    <t>פירוק וסילוק מהשטח של צנרת בקטרים "10-"8 כולל בידודם.</t>
  </si>
  <si>
    <t>1.16.01.012</t>
  </si>
  <si>
    <t>חיבור לצנרת קיימת בקטרים "2-"1/2 1 כולל בידוד.</t>
  </si>
  <si>
    <t xml:space="preserve"> יח'</t>
  </si>
  <si>
    <t>1.16.01.013</t>
  </si>
  <si>
    <t>חיבור לצנרת קיימת בקטרים "6-"3 כולל בידוד.</t>
  </si>
  <si>
    <t>1.16.01.014</t>
  </si>
  <si>
    <t>חיבור לצנרת קיימת בקטרים "10-"8 כולל בידוד.</t>
  </si>
  <si>
    <t>1.16.01.015</t>
  </si>
  <si>
    <t>חיבור לצנרת קיימת בקוטר "12 כולל בידוד.</t>
  </si>
  <si>
    <t>1.16.02.000</t>
  </si>
  <si>
    <t>דוודי קיטור</t>
  </si>
  <si>
    <t>1.16.02.001</t>
  </si>
  <si>
    <t>אספקה והתקנת דוד קיטור לאספקת 3 טון קיטור לשעה ולחץ עבודה 10 אטמ' כולל כל האביזרים, כולל מבער, הכל כמתואר במפרט, לרבות שתי משאבות, 4 מגופים, 3 אל חוזרים, כל ברזי הניקוז המהיר והרצוף, כל הצנרת וכל יתר האביזרים הנילווים, בין אם צוינו במפורש ובין אם לאו, כולל לוח חשמל, מבער וכל מערכת הבקרה.</t>
  </si>
  <si>
    <t>1.16.02.002</t>
  </si>
  <si>
    <t>אספקה והתקנת מחולל קיטור לאספקת 2.0 טון קיטור לשעה ולחץ עבודה 10 אטמ' כולל כל האביזרים, כולל מבער דואל (סולר - גז טבעי), הכל כמתואר במפרט, לרבות שתי משאבות, 4 מגופים, מסננים, 3 אל-חוזרים, כל הצנרת וכל יתר האביזרים הנלווים, כולל כל מערכת הבקרה והאבטחה, כולל התחברות לצנרת קיימת.</t>
  </si>
  <si>
    <t>1.16.02.003</t>
  </si>
  <si>
    <t>אספקה, ביצוע והתקנה של ארובה חדשה בקוטר 60 ס"מ מתאים כולל בידוד מנירוסטה כולל חיבורה לדוד הקיים כולל ציפוי בידוד "2 צמר סלעים וציפוי נירוסטה. כל קשת תחושב כ- 1 מ', כולל פתיחת פתח בקיר ואטימה לאחר התקנה כולל התחברות לדוד חדש או קיים.</t>
  </si>
  <si>
    <t>1.16.02.004</t>
  </si>
  <si>
    <t>חיבור לגז טבעי.</t>
  </si>
  <si>
    <t>1.16.03.000</t>
  </si>
  <si>
    <t>אביזרים של הקיטור</t>
  </si>
  <si>
    <t>1.16.03.001</t>
  </si>
  <si>
    <t>צינור נחושת לאוויר דחוס ובקרה, במידה ויידרש, בקוטר "1/4</t>
  </si>
  <si>
    <t>1.16.03.002</t>
  </si>
  <si>
    <t>מד זרימת קיטור כולל "vortex flowemeter 4 כולל מדידת טמפ', מדידת לחץ כולל בקר והתחברות למרכז הבקרה המרכזית ע"י רשת תקשורת כולל כל האביזרים מסביב.</t>
  </si>
  <si>
    <t>1.16.03.003</t>
  </si>
  <si>
    <t>מד ספיקת מים אלקטרוני על קו מי הזנה בקוטר "2 כולל התחברות למערכת הבקרה המרכזית כולל כל האביזרים מסביב, כולל פירוק הצנרת והתקנתה מחדש.</t>
  </si>
  <si>
    <t>1.16.03.004</t>
  </si>
  <si>
    <t>מד ספיקת מים אלקטרוני על קו מי הזנה בקוטר "3 כולל התחברות למערכת הבקרה המרכזית כולל כל האביזרים מסביב, כולל פירוק הצנרת והתקנתה מחדש.</t>
  </si>
  <si>
    <t>1.16.03.005</t>
  </si>
  <si>
    <t>מפריד קיטור קוטר "4 דגם וורטקס או אחר כולל כל החיבורים.</t>
  </si>
  <si>
    <t>1.16.03.006</t>
  </si>
  <si>
    <t>שסתום מתוברג כגון "הבונים" מנירוסטה קוטר "1/2 כולל הרקורד.</t>
  </si>
  <si>
    <t>1.16.03.007</t>
  </si>
  <si>
    <t>שסתום מתוברג כגון "הבונים" מנירוסטה קוטר "3/4 כולל הרקורד.</t>
  </si>
  <si>
    <t>1.16.03.008</t>
  </si>
  <si>
    <t>שסתום מתוברג כגון "הבונים" מנירוסטה קוטר "1 כולל הרקורד.</t>
  </si>
  <si>
    <t>1.16.03.009</t>
  </si>
  <si>
    <t>שסתום מתוברג כגון "הבונים" מנירוסטה קוטר "1/2 1 כולל הרקורד.</t>
  </si>
  <si>
    <t>1.16.03.010</t>
  </si>
  <si>
    <t>שסתום מתוברג כגון "הבונים" מנירוסטה קוטר "2 כולל הרקורד.</t>
  </si>
  <si>
    <t>1.16.03.011</t>
  </si>
  <si>
    <t>שסתום מתוברג כגון "הבונים" מנירוסטה קוטר "3 כולל הרקורד.</t>
  </si>
  <si>
    <t>1.16.03.012</t>
  </si>
  <si>
    <t>שסתום דיאפרגמה לצנרת מים קרים/חמים מתוברג  קוטר "1</t>
  </si>
  <si>
    <t>1.16.03.013</t>
  </si>
  <si>
    <t>שסתום דיאפרגמה לצנרת מים קרים/חמים מתוברג  קוטר "1/2 1</t>
  </si>
  <si>
    <t>1.16.03.014</t>
  </si>
  <si>
    <t>שסתום דיאפרגמה לצנרת מים קרים/חמים מתוברג  קוטר "2</t>
  </si>
  <si>
    <t>1.16.03.015</t>
  </si>
  <si>
    <t>מגוף פרפר צר דגם 7G-B או G107 או ש"ע מאוגן צוואר ארוך עם תמסורת לצנרת מים קרים/חמים לרבות אוגנים קוטר "3</t>
  </si>
  <si>
    <t>1.16.03.016</t>
  </si>
  <si>
    <t>מגוף פרפר צר דגם 7G-B או G107 או ש"ע מאוגן צוואר ארוך עם תמסורת לצנרת מים קרים/חמים לרבות אוגנים קוטר "4</t>
  </si>
  <si>
    <t>1.16.03.017</t>
  </si>
  <si>
    <t>מגוף מפוח לקיטור מתוברג בקוטר "1/2 כולל הרקורד.</t>
  </si>
  <si>
    <t>1.16.03.018</t>
  </si>
  <si>
    <t>מגוף מפוח לקיטור מתוברג בקוטר "3/4 כולל הרקורד.</t>
  </si>
  <si>
    <t>1.16.03.019</t>
  </si>
  <si>
    <t>מגוף מפוח לקיטור מתוברג בקוטר "1 כולל הרקורד.</t>
  </si>
  <si>
    <t>1.16.03.020</t>
  </si>
  <si>
    <t>מגוף מפוח לקיטור מאוגן בקוטר "1/2 1 כולל אוגנים נגדיים.</t>
  </si>
  <si>
    <t>1.16.03.021</t>
  </si>
  <si>
    <t>מגוף מפוח לקיטור מאוגן בקוטר "2 כולל אוגנים נגדיים.</t>
  </si>
  <si>
    <t>1.16.03.022</t>
  </si>
  <si>
    <t>מגוף מפוח לקיטור מאוגן בקוטר "3 כולל אוגנים נגדיים.</t>
  </si>
  <si>
    <t>1.16.03.023</t>
  </si>
  <si>
    <t>מגוף מפוח לקיטור מאוגן בקוטר "4 כולל אוגנים נגדיים.</t>
  </si>
  <si>
    <t>1.16.03.024</t>
  </si>
  <si>
    <t>מגוף מפוח לקיטור מאוגן בקוטר "6 כולל אוגנים נגדיים.</t>
  </si>
  <si>
    <t>1.16.03.025</t>
  </si>
  <si>
    <t>שסתום אל חוזר לקיטור כגון "גסטרא" בקוטר "3/4-"1/2 (מחיר אחיד) כולל רקורד.</t>
  </si>
  <si>
    <t>1.16.03.026</t>
  </si>
  <si>
    <t>שסתום אל חוזר לקיטור "גסטרא" בקוטר "1 מאוגן כולל אוגנים נגדיים.</t>
  </si>
  <si>
    <t>1.16.03.027</t>
  </si>
  <si>
    <t>שסתום אל חוזר לקיטור "גסטרא"  בקוטר "1/2 1 מאוגן כולל אוגנים נגדיים.</t>
  </si>
  <si>
    <t>1.16.03.028</t>
  </si>
  <si>
    <t>שסתום אל חוזר לקיטור "גסטרא" בקוטר  "2 מאוגן כולל אוגנים נגדיים.</t>
  </si>
  <si>
    <t>1.16.03.029</t>
  </si>
  <si>
    <t>שסתום אל חוזר לקיטור "גסטרא" בקוטר "3 מאוגן כולל אוגנים נגדיים.</t>
  </si>
  <si>
    <t>1.16.03.030</t>
  </si>
  <si>
    <t>שסתום אל חוזר לקיטור "גסטרא" בקוטר "4 מאוגן כולל אוגנים נגדיים.</t>
  </si>
  <si>
    <t>1.16.03.031</t>
  </si>
  <si>
    <t>מסנן קיטור או מי עיבוי 100 מש בקוטר "3/4-"1/2 מתוברג, מחיר אחיד, כולל רקורד.</t>
  </si>
  <si>
    <t>1.16.03.032</t>
  </si>
  <si>
    <t>מסנן קיטור או מי עיבוי 100 מש בקוטר "1 מתוברג, מחיר אחיד, כולל רקורד.</t>
  </si>
  <si>
    <t>1.16.03.033</t>
  </si>
  <si>
    <t>מסנן קיטור או מי עיבוי 100 מש בקוטר "1/2 1 מתוברג, כולל רקורד.</t>
  </si>
  <si>
    <t>1.16.03.034</t>
  </si>
  <si>
    <t>מסנן קיטור 100 מש  בקוטר "2 מאוגן.</t>
  </si>
  <si>
    <t>1.16.03.035</t>
  </si>
  <si>
    <t>מסנן קיטור 100 מש בקוטר "3 מאוגן כולל אוגנים נגדיים.</t>
  </si>
  <si>
    <t>1.16.03.036</t>
  </si>
  <si>
    <t>מסנן קיטור 100 מש בקוטר "4 מאוגן כולל אוגנים נגדיים.</t>
  </si>
  <si>
    <t>1.16.03.037</t>
  </si>
  <si>
    <t>מסנן למים קרים/חמים 100 מש קוטר "1/2-3/4.</t>
  </si>
  <si>
    <t>1.16.03.038</t>
  </si>
  <si>
    <t>מסנן למים קרים/חמים בלבד 100 מש קוטר "1.</t>
  </si>
  <si>
    <t>1.16.03.039</t>
  </si>
  <si>
    <t>ברזים כדוריים מברונזה  " 1/2 כולל הרקורד למים חמים/קרים.</t>
  </si>
  <si>
    <t>1.16.03.040</t>
  </si>
  <si>
    <t>ברזים כדוריים מברונזה  " 3/4 כולל הרקורד למים חמים/קרים.</t>
  </si>
  <si>
    <t>1.16.03.041</t>
  </si>
  <si>
    <t>ברזים כדוריים מברונזה  "1 כולל הרקורד למים קרים/חמים.</t>
  </si>
  <si>
    <t>1.16.03.042</t>
  </si>
  <si>
    <t>ברזים כדוריים מברונזה  " 1/4 1 (1/2 1 מחיר אחיד) למים קרים/חמים.</t>
  </si>
  <si>
    <t>1.16.03.043</t>
  </si>
  <si>
    <t>ברזים כדוריים מברונזה  "2 כולל הרקורד למים קרים/חמים.</t>
  </si>
  <si>
    <t>1.16.03.044</t>
  </si>
  <si>
    <t>שסתום אל חוזר למים קוטר "1/2-3/4.</t>
  </si>
  <si>
    <t>1.16.03.045</t>
  </si>
  <si>
    <t>שסתום אל חוזר למים קוטר "½1-1.</t>
  </si>
  <si>
    <t>1.16.03.046</t>
  </si>
  <si>
    <t>שסתום אל חוזר למים קוטר "2.</t>
  </si>
  <si>
    <t>1.16.03.047</t>
  </si>
  <si>
    <t>שסתום שובר ואקום, לחץ בקוטר 3/4.</t>
  </si>
  <si>
    <t>1.16.03.048</t>
  </si>
  <si>
    <t>מלכודת קיטור מדגם סיר הפוך בקוטר "1/2-3/4 (מחיר אחיד לכל ספיקה) תוצרת "סרקו" או ש"ע כולל כל החיבורים.</t>
  </si>
  <si>
    <t>1.16.03.049</t>
  </si>
  <si>
    <t>מלכודת קיטור מדגם תרמודינמטית בקוטר "1/2 1-1 (מחיר אחיד לכל ספיקה) תוצרת "סרקו" או ש"ע.</t>
  </si>
  <si>
    <t>1.16.03.050</t>
  </si>
  <si>
    <t>מלכודת קיטור מדגם תרמודינמטית בקוטר "2 (מחיר אחיד לכל ספיקה) תוצרת "סרקו" או ש"ע.</t>
  </si>
  <si>
    <t>1.16.03.051</t>
  </si>
  <si>
    <t>מקטין לחץ לקיטור בקוטר "6 כולל כל האביזרים מסביב.</t>
  </si>
  <si>
    <t>1.16.03.052</t>
  </si>
  <si>
    <t>מקטין לחץ לקיטור בקוטר "4 כולל כל האביזרים מסביב.</t>
  </si>
  <si>
    <t>1.16.03.053</t>
  </si>
  <si>
    <t>צינור נחושת לאוויר דחוס ובקרה, במידה ויידרש, בקוטר "3/8.</t>
  </si>
  <si>
    <t>1.16.03.054</t>
  </si>
  <si>
    <t>צינור נחושת לאוויר דחוס ובקרה, במידה ויידרש, בקוטר " 1/2.</t>
  </si>
  <si>
    <t>1.16.03.055</t>
  </si>
  <si>
    <t>כל החיבורים למערכת אוויר דחוס קיימת עבור אביזרים פניאומטים.</t>
  </si>
  <si>
    <t>1.16.04.000</t>
  </si>
  <si>
    <t>תנורי הסקה</t>
  </si>
  <si>
    <t>1.16.04.001</t>
  </si>
  <si>
    <t>תנור הסקה ל- 2,500,000 קקל/שעה על כל אביזריו, כולל מבער דואל (סולר - גז טבעי) ולוח החשמל של המבער וכל מערכת הבקרה.</t>
  </si>
  <si>
    <t>1.16.04.002</t>
  </si>
  <si>
    <t>1.16.05.000</t>
  </si>
  <si>
    <t>מיכלי אגירה, פלטות ומשאבות סחרור</t>
  </si>
  <si>
    <t>1.16.05.001</t>
  </si>
  <si>
    <t>מיכל אגירה 12,000 ליטר על כל אביזריו להתקנה במעגל פתוח ויציאות עם חיבורים כולל מכשיר מדידה וכל הרגשים המאוגנים.</t>
  </si>
  <si>
    <t>1.16.05.002</t>
  </si>
  <si>
    <t>מחליף חום פלטה לתפוקה של 1,000,000 קקל/ש, כולל בידוד.</t>
  </si>
  <si>
    <t>1.16.05.003</t>
  </si>
  <si>
    <t>מחליף חום מעטפת וצינורות בלחץ (Shell&amp;Tube) עבור קיטור  3 בר, תפוקה כנ"ל 1,000,000 קקל/שעה כולל בידוד וציפוי.</t>
  </si>
  <si>
    <t>1.16.05.005</t>
  </si>
  <si>
    <t>משאבת סחרור מונובלוק אנכי או אופקי מותקנת על הרצפה, ספיקה: 600gpm, מפל לחץ 5 מ' למים חמים.</t>
  </si>
  <si>
    <t>1.16.05.006</t>
  </si>
  <si>
    <t>משאבת סחרור מונובלוק אנכי או אופקי מותקנת על הרצפה, ספיקה: 700gpm, מפל לחץ 15 מ' למים חמים.</t>
  </si>
  <si>
    <t>1.16.05.007</t>
  </si>
  <si>
    <t>משאבת סחרור מונובלוק אנכי או אופקי מותקנת על הרצפה, ספיקה: 750gpm, מפל לחץ 35 מ' למים חמים.</t>
  </si>
  <si>
    <t>1.16.05.008</t>
  </si>
  <si>
    <t>משאבת סחרור מונובלוק אנכי או אופקי מותקנת על הרצפה, ספיקה: 300gpm, מפל לחץ 15 מ' למים חמים.</t>
  </si>
  <si>
    <t>1.16.05.009</t>
  </si>
  <si>
    <t>משאבת סחרור מונובלוק אנכי או אופקי מותקנת על הרצפה, ספיקה: 250gpm, מפל לחץ 35 מ' למים חמים.</t>
  </si>
  <si>
    <t>1.16.06.000</t>
  </si>
  <si>
    <t>צנרת ואביזרים</t>
  </si>
  <si>
    <t>1.16.06.001</t>
  </si>
  <si>
    <t>הערה: לא ישולם בנפרד עבור קשת או זווית עד "2.</t>
  </si>
  <si>
    <t>מחלקי הסקה בקוטר "12 יציאות מפלדה סקדיול 40, עם בידוד צמר זכוכית וציפוי פח מגולוון צבוע כולל ברזי ניקוז, מד לחץ ומנומטר.</t>
  </si>
  <si>
    <t>1.16.06.002</t>
  </si>
  <si>
    <t>צנרת שחורה למים קרים/חמים סקדיול 40 בקוטר "3/4-"1/2.</t>
  </si>
  <si>
    <t>1.16.06.003</t>
  </si>
  <si>
    <t>צנרת שחורה למים קרים/חמים סקדיול 40 בקוטר "1.</t>
  </si>
  <si>
    <t>1.16.06.004</t>
  </si>
  <si>
    <t>צנרת שחורה למים קרים/חמים סקדיול 40 בקוטר "1/2 1.</t>
  </si>
  <si>
    <t>1.16.06.005</t>
  </si>
  <si>
    <t>צנרת שחורה למים קרים/חמים סקדיול 40 בקוטר "2.</t>
  </si>
  <si>
    <t>1.16.06.006</t>
  </si>
  <si>
    <t>צנרת שחורה למים קרים/חמים סקדיול 40 בקוטר "3.</t>
  </si>
  <si>
    <t>1.16.06.007</t>
  </si>
  <si>
    <t>צנרת שחורה למים קרים/חמים סקדיול 40 בקוטר "4.</t>
  </si>
  <si>
    <t>1.16.06.008</t>
  </si>
  <si>
    <t>צנרת שחורה למים קרים/חמים סקדיול 40 בקוטר "6.</t>
  </si>
  <si>
    <t>1.16.06.009</t>
  </si>
  <si>
    <t>צנרת שחורה למים קרים/חמים סקדיול 40 בקוטר "8.</t>
  </si>
  <si>
    <t>1.16.06.010</t>
  </si>
  <si>
    <t>צנרת שחורה למים קרים/חמים סקדיול 40 בקוטר "10.</t>
  </si>
  <si>
    <t>1.16.06.011</t>
  </si>
  <si>
    <t>צנרת מגולוונת למים קרים/חמים סקדיול 40 בקוטר "3/4-1/2.</t>
  </si>
  <si>
    <t>1.16.06.012</t>
  </si>
  <si>
    <t>צנרת מגולוונת למים קרים/חמים סקדיול 40 בקוטר "1/2 1-1.</t>
  </si>
  <si>
    <t>1.16.06.013</t>
  </si>
  <si>
    <t>צנרת מגולוונת למים קרים/חמים סקדיול 40 בקוטר "2.</t>
  </si>
  <si>
    <t>1.16.06.014</t>
  </si>
  <si>
    <t>צנרת מגולוונת למים קרים/חמים סקדיול 40 בקוטר "3.</t>
  </si>
  <si>
    <t>1.16.06.015</t>
  </si>
  <si>
    <t>צנרת מגולוונת למים קרים/חמים סקדיול 40 בקוטר "4.</t>
  </si>
  <si>
    <t>1.16.06.016</t>
  </si>
  <si>
    <t>צנרת מגולוונת למים קרים/חמים סקדיול 40 בקוטר "6.</t>
  </si>
  <si>
    <t>1.16.06.017</t>
  </si>
  <si>
    <t>שסתום מטיפוס "פרפר" B-7 עם תמסורת לצנרת מים קרים/חמים כולל אוגנים בקוטר "3.</t>
  </si>
  <si>
    <t>1.16.06.018</t>
  </si>
  <si>
    <t>שסתום מטיפוס "פרפר" B-7 עם תמסורת לצנרת מים קרים/חמים כולל אוגנים בקוטר "4.</t>
  </si>
  <si>
    <t>1.16.06.019</t>
  </si>
  <si>
    <t>שסתום מטיפוס "פרפר" B-7 עם תמסורת לצנרת מים קרים/חמים כולל אוגנים בקוטר "6.</t>
  </si>
  <si>
    <t>1.16.06.020</t>
  </si>
  <si>
    <t>מגוף Gate Valve למים חמים בקוטר "3</t>
  </si>
  <si>
    <t>1.16.06.021</t>
  </si>
  <si>
    <t>מגוף Gate Valve למים חמים בקוטר "4</t>
  </si>
  <si>
    <t>1.16.06.022</t>
  </si>
  <si>
    <t>מגוף Gate Valve למים חמים בקוטר "6</t>
  </si>
  <si>
    <t>1.16.06.023</t>
  </si>
  <si>
    <t>מגוף Gate Valve למים חמים בקוטר "8</t>
  </si>
  <si>
    <t>1.16.06.024</t>
  </si>
  <si>
    <t>מגוף Gate Valve למים חמים בקוטר "10</t>
  </si>
  <si>
    <t>1.16.06.025</t>
  </si>
  <si>
    <t>מד ספיקה בקוטר "6 כולל בקר וחיבור למערכת בקרת מבנה.</t>
  </si>
  <si>
    <t>1.16.06.026</t>
  </si>
  <si>
    <t>מד ספיקה בקוטר "10 כולל בקר וחיבור למערכת בקרת מבנה.</t>
  </si>
  <si>
    <t>1.16.06.027</t>
  </si>
  <si>
    <t>קשתות מוכנות או הסתעפות חרושתית סקדיול 40 לקוטר "3.</t>
  </si>
  <si>
    <t>1.16.06.028</t>
  </si>
  <si>
    <t>קשתות מוכנות או הסתעפות סקדיול 40 לקוטר "4.</t>
  </si>
  <si>
    <t>1.16.06.029</t>
  </si>
  <si>
    <t>קשתות מוכנות או הסתעפות סקדיול 40 לקוטר "6.</t>
  </si>
  <si>
    <t>1.16.06.030</t>
  </si>
  <si>
    <t>קשתות מוכנות או הסתעפות מגולבנת סקדיול 40 בקוטר "3</t>
  </si>
  <si>
    <t>1.16.06.031</t>
  </si>
  <si>
    <t>קשתות מוכנות או הסתעפות מגולבנת סקדיול 40 בקוטר "4</t>
  </si>
  <si>
    <t>1.16.06.032</t>
  </si>
  <si>
    <t>קשתות מוכנות או הסתעפות מגולבנת סקדיול 40 בקוטר "6</t>
  </si>
  <si>
    <t>1.16.06.033</t>
  </si>
  <si>
    <t>שסתום כדורי למי הסקה עם חיבורי הברגה בקוטר "1/2.</t>
  </si>
  <si>
    <t>1.16.06.034</t>
  </si>
  <si>
    <t>שסתום כדורי עם חיבורי הברגה בקוטר "3/4.</t>
  </si>
  <si>
    <t>1.16.06.035</t>
  </si>
  <si>
    <t>שסתום כדורי עם חיבורי הברגה בקוטר "1.</t>
  </si>
  <si>
    <t>1.16.06.036</t>
  </si>
  <si>
    <t>שסתום כדורי עם חיבורי הברגה בקוטר "1/4 1.</t>
  </si>
  <si>
    <t>1.16.06.037</t>
  </si>
  <si>
    <t>שסתום כדורי עם חיבורי הברגה בקוטר "1/2 1.</t>
  </si>
  <si>
    <t>1.16.06.038</t>
  </si>
  <si>
    <t>שסתום כדורי עם חיבורי הברגה בקוטר "2.</t>
  </si>
  <si>
    <t>1.16.06.039</t>
  </si>
  <si>
    <t>שסתום כדורי עם חיבורי הברגה בקוטר "1/2 2.</t>
  </si>
  <si>
    <t>1.16.06.040</t>
  </si>
  <si>
    <t>שסתום חד כיווני מתוברג למים קרים/חמים בקוטר "1/2, מחיר אחיד.</t>
  </si>
  <si>
    <t>1.16.06.041</t>
  </si>
  <si>
    <t>שסתום חד כיווני מתוברג למים קרים/חמים בקוטר "1.</t>
  </si>
  <si>
    <t>1.16.06.042</t>
  </si>
  <si>
    <t>שסתום חד כיווני מתוברג למים קרים/חמים בקוטר "1/2 1 כולל אוגנים.</t>
  </si>
  <si>
    <t>1.16.06.043</t>
  </si>
  <si>
    <t>שסתום חד כיווני מתוברג למים קרים/חמים בקוטר "2 כולל אוגנים.</t>
  </si>
  <si>
    <t>1.16.06.044</t>
  </si>
  <si>
    <t>שסתום חד כיווני בחיבורי אוגנים למים קרים/חמים בקוטר "3 כולל אוגנים נגדיים.</t>
  </si>
  <si>
    <t>1.16.06.045</t>
  </si>
  <si>
    <t>מסננים מתוברגים לקווי צנרת מים קרים/חמים בקוטר "1/2-"3/4, מחיר אחיד.</t>
  </si>
  <si>
    <t>1.16.06.046</t>
  </si>
  <si>
    <t>מסננים מתוברגים לקווי צנרת מים קרים/חמים בקוטר "1.</t>
  </si>
  <si>
    <t>1.16.06.047</t>
  </si>
  <si>
    <t>מסננים מתוברגים לקווי צנרת מים קרים/חמים בקוטר "1/2 -1"1/4 1.</t>
  </si>
  <si>
    <t>1.16.06.048</t>
  </si>
  <si>
    <t>מסננים מתוברגים לקווי צנרת מים קרים/חמים בקוטר "2.</t>
  </si>
  <si>
    <t>1.16.06.049</t>
  </si>
  <si>
    <t>מסננים בחיבורי אוגנים צנרת מים קרים/חמים בקוטר "3.</t>
  </si>
  <si>
    <t>1.16.06.050</t>
  </si>
  <si>
    <t>מסננים בחיבורי אוגנים צנרת מים קרים/חמים בקוטר "4.</t>
  </si>
  <si>
    <t>1.16.06.051</t>
  </si>
  <si>
    <t>מסננים בחיבורי אוגנים צנרת מים קרים/חמים בקוטר "6.</t>
  </si>
  <si>
    <t>1.16.06.052</t>
  </si>
  <si>
    <t>שסתומי שחרור אוויר לרבות ברז ניקוז 1/2.</t>
  </si>
  <si>
    <t>1.16.06.053</t>
  </si>
  <si>
    <t>שסתומי שחרור אוויר לרבות ברז ניקוז 3/4.</t>
  </si>
  <si>
    <t>1.16.06.054</t>
  </si>
  <si>
    <t>מיכל התפשטות סגור בנפח 300 ליטר לרבות חיבור למסנן מים, מז"ח מפחית לחץ, שסתום בטחון וכו' כולל מז"ח.</t>
  </si>
  <si>
    <t>1.16.06.055</t>
  </si>
  <si>
    <t>מיכל התפשטות סגור בנפח 500 ליטר לרבות חיבור למסנן מים, מז"ח מפחית לחץ, שסתום בטחון וכו' כולל מז"ח.</t>
  </si>
  <si>
    <t>1.16.06.056</t>
  </si>
  <si>
    <t>מד לחץ (במידה ולא כלולים בקומפלטים).</t>
  </si>
  <si>
    <t>1.16.06.057</t>
  </si>
  <si>
    <t>תרמומטר להתקנה בצנרת מים.</t>
  </si>
  <si>
    <t>1.16.07.000</t>
  </si>
  <si>
    <t>בידוד</t>
  </si>
  <si>
    <t>1.16.07.001</t>
  </si>
  <si>
    <t>הערה: לא ישולם בנפרד עבור קשת או זווית.</t>
  </si>
  <si>
    <t>בידוד לצינורות מים חמים קליפות סיבי זכוכית בעובי "2 כולל עטיפת פח, לצינורות קוטר "1/2</t>
  </si>
  <si>
    <t>1.16.07.002</t>
  </si>
  <si>
    <t>בידוד לצינורות מים חמים קליפות סיבי זכוכית בעובי "2 כולל עטיפת פח, לצינורות קוטר "3/4</t>
  </si>
  <si>
    <t>1.16.07.003</t>
  </si>
  <si>
    <t>בידוד לצינורות מים חמים קליפות סיבי זכוכית בעובי "2 כולל עטיפת פח, לצינורות קוטר "1</t>
  </si>
  <si>
    <t>1.16.07.004</t>
  </si>
  <si>
    <t>בידוד לצינורות מים חמים קליפות סיבי זכוכית בעובי "2 כולל עטיפת פח, לצינורות קוטר "1/2 1</t>
  </si>
  <si>
    <t>1.16.07.005</t>
  </si>
  <si>
    <t>בידוד לצינורות מים חמים קליפות סיבי זכוכית בעובי "1/2 1 כולל עטיפת פח, לצינורות קוטר "2</t>
  </si>
  <si>
    <t>1.16.07.006</t>
  </si>
  <si>
    <t>בידוד לצינורות מים חמים קליפות סיבי זכוכית בעובי "1/2 1 כולל עטיפת פח, לצינורות קוטר "3</t>
  </si>
  <si>
    <t>1.16.07.007</t>
  </si>
  <si>
    <t>בידוד לצינורות מים חמים קליפות סיבי זכוכית בעובי "1/2 1 כולל עטיפת פח, לצינורות קוטר "4</t>
  </si>
  <si>
    <t>1.16.07.008</t>
  </si>
  <si>
    <t>בידוד לצינורות מים חמים קליפות סיבי זכוכית בעובי "1/2 1 כולל עטיפת פח, לצינורות קוטר "6</t>
  </si>
  <si>
    <t>1.16.07.009</t>
  </si>
  <si>
    <t>בידוד לצינורות מים חמים קליפות סיבי זכוכית בעובי "1/2 1 כולל עטיפת פח, לצינורות קוטר "8</t>
  </si>
  <si>
    <t>1.16.07.010</t>
  </si>
  <si>
    <t>בידוד לצינורות מים חמים קליפות סיבי זכוכית בעובי "1/2 1 כולל עטיפת פח, לצינורות קוטר "10</t>
  </si>
  <si>
    <t>1.16.07.011</t>
  </si>
  <si>
    <t>בידוד לצינורות מים חמים קליפות סיבי זכוכית בעובי "1/2 1 כולל עטיפת פח, לצינורות קוטר "12</t>
  </si>
  <si>
    <t>1.16.07.012</t>
  </si>
  <si>
    <t>בידוד לצינורות קיטור קליפות סיבי זכוכית בעובי "2 כולל עטיפת פח, לצינורות קוטר "1/2</t>
  </si>
  <si>
    <t>1.16.07.013</t>
  </si>
  <si>
    <t>בידוד לצינורות קיטור קליפות סיבי זכוכית בעובי "2 כולל עטיפת פח, לצינורות קוטר "3/4</t>
  </si>
  <si>
    <t>1.16.07.014</t>
  </si>
  <si>
    <t>בידוד לצינורות קיטור קליפות סיבי זכוכית בעובי "2 כולל עטיפת פח, לצינורות קוטר "1</t>
  </si>
  <si>
    <t>1.16.07.015</t>
  </si>
  <si>
    <t>בידוד לצינורות קיטור קליפות סיבי זכוכית בעובי "3 כולל עטיפת פח, לצינורות קוטר "1/2 1</t>
  </si>
  <si>
    <t>1.16.07.016</t>
  </si>
  <si>
    <t>בידוד לצינורות קיטור קליפות סיבי זכוכית בעובי "3 כולל עטיפת פח, לצינורות קוטר "2</t>
  </si>
  <si>
    <t>1.16.07.017</t>
  </si>
  <si>
    <t>בידוד לצינורות קיטור קליפות סיבי זכוכית בעובי "3 כולל עטיפת פח, לצינורות קוטר "3</t>
  </si>
  <si>
    <t>1.16.07.018</t>
  </si>
  <si>
    <t>בידוד לצינורות קיטור קליפות סיבי זכוכית בעובי "3 כולל עטיפת פח, לצינורות קוטר "4</t>
  </si>
  <si>
    <t>1.16.07.019</t>
  </si>
  <si>
    <t>בידוד לצינורות קיטור קליפות סיבי זכוכית בעובי "3 כולל עטיפת פח, לצינורות קוטר "6</t>
  </si>
  <si>
    <t>1.16.07.020</t>
  </si>
  <si>
    <t>בידוד לצינורות 1/2-3/4 ע"י ארמפלקס "1 כולל ציפוי פח.</t>
  </si>
  <si>
    <t>1.16.07.021</t>
  </si>
  <si>
    <t>בידוד לצינורות 1/2-3/4 ע"י ארמפלקס "3 כולל ציפוי פח.</t>
  </si>
  <si>
    <t>1.16.07.022</t>
  </si>
  <si>
    <t>בידוד אביזר קיטור ע"י צינור זכוכית בתוך עטיפת ברזנט בעובי 1/2 1 לקטרים "1-"1/2.</t>
  </si>
  <si>
    <t>1.16.07.023</t>
  </si>
  <si>
    <t>בידוד אביזר קיטור ע"י צינור זכוכית בתוך עטיפת ברזנט בעובי 1/2 1 לקטרים "2-"1/2 1</t>
  </si>
  <si>
    <t>1.16.07.024</t>
  </si>
  <si>
    <t>בידוד אביזר קיטור ע"י צינור זכוכית בתוך עטיפת ברזנט בעובי 1/2 1 לקטרים "6-"3.</t>
  </si>
  <si>
    <t>1.16.08.000</t>
  </si>
  <si>
    <t>חשמל ובקרה</t>
  </si>
  <si>
    <t>1.16.08.001</t>
  </si>
  <si>
    <t>כל מערכת החשמל והבקרה עבור תנור הסקה כולל לוח חשמל, מערכת בקרה, כולל כל הרגשים, כולל מבנה, כל האינסטלציה החשמלית הנדרשת בין הלוח לציוד.</t>
  </si>
  <si>
    <t>1.16.08.002</t>
  </si>
  <si>
    <t>כל מערכת החשמל והבקרה עבור מחולל קיטור או דוד קיטור ומשאבות הזנה כולל לוח חשמל כולל בקרה, כולל כל הרגשים, כולל כל האינסטלציה החשמלית הנדרשת בין הלוח לציוד.</t>
  </si>
  <si>
    <t>1.16.08.003</t>
  </si>
  <si>
    <t>מערכת חשמל ובקרה עבור משאבת הסקה ומשאבות ייצור מים חמים כולל לוח חשמל, בקרה, כולל כל הרגשים, כולל אינסטלציה חשמלית נדרשת (סה"כ 16 משאבות).</t>
  </si>
  <si>
    <t>1.16.08.004</t>
  </si>
  <si>
    <t>מערכת בקרה כולל בקר PLC עם מסך מגע דוגמת דגם Vision 1040  של Unitronics כולל כל כרטיסי ההרחבה הנדרשים עבור השתלבות בלוח החשמל של תנור הסקה ומחולל קיטור ועבור השתלבות לבקרה של המתקן, כולל כל הרגשים וכל האינסטלציה החשמלית והתקשורת.</t>
  </si>
  <si>
    <t>1.16.08.005</t>
  </si>
  <si>
    <t>כנ"ל עבור השתלבות בלוח חשמל של משאבות הסקה.</t>
  </si>
  <si>
    <t>1.16.08.006</t>
  </si>
  <si>
    <t>מערכת בקרה עבור ברז ערבוב כולל בקר כולל כל הרגשים הנדרשים כולל כל האינסטלציה החשמלית הנדרשת.</t>
  </si>
  <si>
    <t>1.16.08.007</t>
  </si>
  <si>
    <t>מערכת בקרת ניקוז אוטומטי עבור מיכל אגירה.</t>
  </si>
  <si>
    <t>1.16.08.008</t>
  </si>
  <si>
    <t>מערכת בקרת לחץ עבור 3 משאבות הסקה כולל משנה תדר כולל משאבה ובקרת לחץ דיפרנציאלי.</t>
  </si>
  <si>
    <t>1.16.08.009</t>
  </si>
  <si>
    <t>השלמות עבור ביצוע כל האינסטלציה החשמלית בחדר דוודים כולל תעלות סגורות או על רצפה או בגובה עבור כל ציוד כולל התקנות זמניות.</t>
  </si>
  <si>
    <t>1.16.08.010</t>
  </si>
  <si>
    <t>שסתום בקרה לקיטור ממונע תלת דרכי פנאומטי בקוטר "1 כולל כל חיבורי האוויר הדחוס.</t>
  </si>
  <si>
    <t>1.16.08.011</t>
  </si>
  <si>
    <t>שסתום בקרה ממונע תלת דרכי בקוטר "3.</t>
  </si>
  <si>
    <t>1.16.08.012</t>
  </si>
  <si>
    <t>שסתום בקרה ממונע תלת דרכי בקוטר "4.</t>
  </si>
  <si>
    <t>1.16.08.013</t>
  </si>
  <si>
    <t>שסתום בקרה ממונע תלת דרכי בקוטר "6.</t>
  </si>
  <si>
    <t>1.16.08.014</t>
  </si>
  <si>
    <t>שסתום בקרה ממונע תלת דרכי בקוטר "8.</t>
  </si>
  <si>
    <t>1.16.08.015</t>
  </si>
  <si>
    <t>יחידות בקרה IO, המחיר מתייחס לבקרי PLC אוניברסלים שלא כלולים בסעיפי בקרה.</t>
  </si>
  <si>
    <t>1.16.08.016</t>
  </si>
  <si>
    <t>רשת תקשורת כולל מתאמי תקשורת וחיבורים לבקרים ומרכז בקרה.</t>
  </si>
  <si>
    <t>1.16.08.017</t>
  </si>
  <si>
    <t>מרכז בקרה כולל מחשב ומסך כולל מתאמי תקשורת כולל פרוטוקול תקשורת.</t>
  </si>
  <si>
    <t>1.16.08.018</t>
  </si>
  <si>
    <t>מסכי בקרה HMI כולל כל התכנות הנדרש.</t>
  </si>
  <si>
    <t>1.16.08.019</t>
  </si>
  <si>
    <t>לוח חשמל חלוקה זמנית שבא להחליף את לוח החשמל בחדר חשמל כולל כל מערכת החשמל הנדרשת.</t>
  </si>
  <si>
    <t>1.16.08.020</t>
  </si>
  <si>
    <t>כל האינסטלציה החשמלית בין לוח חלוקה ללוחות ולציוד.</t>
  </si>
  <si>
    <t>1.16.08.021</t>
  </si>
  <si>
    <t>לוח חשמל חלוקה חדש כהחלפה ללוח קיים.</t>
  </si>
  <si>
    <t>1.16.09.000</t>
  </si>
  <si>
    <t>חיבור לגז טבעי</t>
  </si>
  <si>
    <t>1.16.09.001</t>
  </si>
  <si>
    <t>כל הצנרת וכל החיבורים הנדרשים של גז טבעי בחדר כולל חיבור לצינור הכנה וחיבור למבערים.</t>
  </si>
  <si>
    <t>1.16.10.000</t>
  </si>
  <si>
    <t>שונות</t>
  </si>
  <si>
    <t>1.16.10.001</t>
  </si>
  <si>
    <t>שעות עבודה רג'י של פועל עוזר.</t>
  </si>
  <si>
    <t xml:space="preserve"> ש"ע</t>
  </si>
  <si>
    <t>1.16.10.002</t>
  </si>
  <si>
    <t>שעות עבודה רג'י של פועל מקצועי.</t>
  </si>
  <si>
    <t>1.16.10.003</t>
  </si>
  <si>
    <t>פתיחת גג קל עבור מפוח אוורור של חדר דוודים כולל איטום לאחר התקנה.</t>
  </si>
  <si>
    <t>1.16.10.004</t>
  </si>
  <si>
    <t>מפוח צירי לאוורור החדר בהתקנה מתחת הגג לספיקה 10,000 CFM כולל כל הקונסטרוקצית עזר הנדרשת כולל כל מערכת החשמל והבקרה.</t>
  </si>
  <si>
    <t>1.16.10.005</t>
  </si>
  <si>
    <t>שיקום בסיסי בטון הקיימים כולל ביצוע מסגרת מפרופילי פלדה כולל הרחבה במידת הצורך.</t>
  </si>
  <si>
    <t>2.00.00.000</t>
  </si>
  <si>
    <t>2.16.00.000</t>
  </si>
  <si>
    <t>2.16.01.000</t>
  </si>
  <si>
    <t>2.16.01.001</t>
  </si>
  <si>
    <t>פירוק וסילוק מהשטח של מיכל הזנה כולל כל הצנרת מסביב וכל האביזרים.</t>
  </si>
  <si>
    <t>2.16.01.002</t>
  </si>
  <si>
    <t>פירוק וסילוק מהשטח של תנור הסקה קיים כולל כל הצנרת והאביזרים מסביב.</t>
  </si>
  <si>
    <t>2.16.01.003</t>
  </si>
  <si>
    <t>2.16.01.004</t>
  </si>
  <si>
    <t>2.16.01.005</t>
  </si>
  <si>
    <t>2.16.01.006</t>
  </si>
  <si>
    <t>2.16.02.000</t>
  </si>
  <si>
    <t>2.16.02.001</t>
  </si>
  <si>
    <t>אספקה והתקנת מחולל קיטור לאספקת 2.5 טון קיטור לשעה ולחץ עבודה 10 אטמ' (מיועד בשלב זה ל- 4 אטמ' כולל כל האביזרים, כולל מבער, הכל כמתואר במפרט), לרבות שתי משאבות, 4 מגופים, מסננים, 3 אל-חוזרים, כל הצנרת וכל יתר האביזרים הנלווים, כולל כל מערכת הבקרה והאבטחה.</t>
  </si>
  <si>
    <t>2.16.02.002</t>
  </si>
  <si>
    <t>הספקה, ביצוע והתקנה של ארובה חדשה בקוטר 50 ס"מ מתאים כולל בידוד מנירוסטה כולל חיבורה לדוד הקיים כולל ציפוי בידוד "2 צמר סלעים וציפוי נירוסטה. כל קשת תחושב כ- 1 מ'.</t>
  </si>
  <si>
    <t>2.16.02.003</t>
  </si>
  <si>
    <t>מיכל מי הזנה קומפלט כמתואר במפרט כולל כל האביזרים שעליו בנפח 3 מ"ק והתקנתו על קונסטרוקציה מגולבנת חדשה כולל צינור קיטור מחורר לאוורור.</t>
  </si>
  <si>
    <t>2.16.02.004</t>
  </si>
  <si>
    <t>התקנה באופן זמני של מיכל הזנה כולל קונסטרוקציה לתמיכה כולל כל החיבורים הנדרשים.</t>
  </si>
  <si>
    <t>2.16.03.000</t>
  </si>
  <si>
    <t>צינורות ואביזרים של הקיטור</t>
  </si>
  <si>
    <t>2.16.03.001</t>
  </si>
  <si>
    <t>מחלק קיטור מצינור סקדיול 40 בקוטר "8 עם 11 יציאות כולל בידוד  וציפוי פח, צבוע.</t>
  </si>
  <si>
    <t>2.16.03.002</t>
  </si>
  <si>
    <t>מחלק קיטור כנ"ל בקוטר "8 עם 8 יציאות.</t>
  </si>
  <si>
    <t>2.16.03.003</t>
  </si>
  <si>
    <t>צנרת שחורה קיטור/מי עיבוי סקדיול ללא תפר 40 קוטר "1/2 בריתוך.</t>
  </si>
  <si>
    <t>2.16.03.004</t>
  </si>
  <si>
    <t>צנרת שחורה קיטור/מי עיבוי  סקדיול 40 קוטר "3/4 בריתוך.</t>
  </si>
  <si>
    <t>2.16.03.005</t>
  </si>
  <si>
    <t>צנרת שחורה קיטור/מי עיבוי סקדיול 40 קוטר "1 בריתוך.</t>
  </si>
  <si>
    <t>2.16.03.006</t>
  </si>
  <si>
    <t>צנרת שחורה קיטור/מי עיבוי סקדיול 40 קוטר "1/2 1 בריתוך.</t>
  </si>
  <si>
    <t>2.16.03.007</t>
  </si>
  <si>
    <t>צנרת שחורה קיטור/מי עיבוי ללא תפר סקדיול 40 קוטר "2</t>
  </si>
  <si>
    <t>2.16.03.008</t>
  </si>
  <si>
    <t>צנרת שחורה קיטור/מי עיבוי סקדיול 40 קוטר "3</t>
  </si>
  <si>
    <t>2.16.03.009</t>
  </si>
  <si>
    <t>צנרת שחורה קיטור/מי עיבוי סקדיול 40 קוטר "4</t>
  </si>
  <si>
    <t>2.16.03.010</t>
  </si>
  <si>
    <t>צנרת שחורה קיטור/מי עיבוי סקדיול 40 קוטר "6</t>
  </si>
  <si>
    <t>2.16.03.011</t>
  </si>
  <si>
    <t>2.16.03.012</t>
  </si>
  <si>
    <t>2.16.03.013</t>
  </si>
  <si>
    <t>2.16.03.014</t>
  </si>
  <si>
    <t>קשתות מוכנות או הסתעפות חרושתית (מחיר אחיד) סקדיול 40 לקוטר "3.</t>
  </si>
  <si>
    <t>2.16.03.015</t>
  </si>
  <si>
    <t>קשתות מוכנות סקדיול 40 לקוטר "4.</t>
  </si>
  <si>
    <t>2.16.03.016</t>
  </si>
  <si>
    <t>קשתות מוכנות סקדיול 40 לקוטר "6.</t>
  </si>
  <si>
    <t>2.16.03.017</t>
  </si>
  <si>
    <t>הסתעפות מוכנה סקדיול 40 לקוטר "3</t>
  </si>
  <si>
    <t>2.16.03.018</t>
  </si>
  <si>
    <t>הסתעפות מוכנה סקדיול 40 לקוטר "4</t>
  </si>
  <si>
    <t>2.16.03.019</t>
  </si>
  <si>
    <t>הסתעפות מוכנה סקדיול 40 לקוטר "6</t>
  </si>
  <si>
    <t>2.16.03.020</t>
  </si>
  <si>
    <t>התחברות לצנרת קיטור קיימת כולל חיתוך, ריתוך, תיקוני בידוד קוטר "3.</t>
  </si>
  <si>
    <t>2.16.03.021</t>
  </si>
  <si>
    <t>התחברות לצנרת קיטור קיימת כולל חיתוך, ריתוך, תיקוני בידוד קוטר "4.</t>
  </si>
  <si>
    <t>2.16.03.022</t>
  </si>
  <si>
    <t>התחברות לצנרת קיטור קיימת כולל חיתוך, ריתוך, תיקוני בידוד קוטר "6.</t>
  </si>
  <si>
    <t>2.16.03.023</t>
  </si>
  <si>
    <t>2.16.03.024</t>
  </si>
  <si>
    <t>2.16.03.025</t>
  </si>
  <si>
    <t>2.16.03.026</t>
  </si>
  <si>
    <t>2.16.03.027</t>
  </si>
  <si>
    <t>2.16.03.028</t>
  </si>
  <si>
    <t>2.16.03.029</t>
  </si>
  <si>
    <t>2.16.03.030</t>
  </si>
  <si>
    <t>2.16.03.031</t>
  </si>
  <si>
    <t>2.16.03.032</t>
  </si>
  <si>
    <t>2.16.03.033</t>
  </si>
  <si>
    <t>2.16.03.034</t>
  </si>
  <si>
    <t>2.16.03.035</t>
  </si>
  <si>
    <t>2.16.03.036</t>
  </si>
  <si>
    <t>2.16.03.038</t>
  </si>
  <si>
    <t>2.16.03.039</t>
  </si>
  <si>
    <t>2.16.03.040</t>
  </si>
  <si>
    <t>2.16.03.041</t>
  </si>
  <si>
    <t>2.16.03.042</t>
  </si>
  <si>
    <t>2.16.03.043</t>
  </si>
  <si>
    <t>2.16.03.044</t>
  </si>
  <si>
    <t>2.16.03.045</t>
  </si>
  <si>
    <t>2.16.03.046</t>
  </si>
  <si>
    <t>2.16.03.047</t>
  </si>
  <si>
    <t>2.16.03.048</t>
  </si>
  <si>
    <t>2.16.03.049</t>
  </si>
  <si>
    <t>2.16.03.050</t>
  </si>
  <si>
    <t>2.16.03.051</t>
  </si>
  <si>
    <t>2.16.03.052</t>
  </si>
  <si>
    <t>2.16.03.053</t>
  </si>
  <si>
    <t>2.16.03.054</t>
  </si>
  <si>
    <t>2.16.03.055</t>
  </si>
  <si>
    <t>2.16.03.056</t>
  </si>
  <si>
    <t>2.16.03.057</t>
  </si>
  <si>
    <t>2.16.03.058</t>
  </si>
  <si>
    <t>2.16.03.059</t>
  </si>
  <si>
    <t>2.16.03.060</t>
  </si>
  <si>
    <t>2.16.03.061</t>
  </si>
  <si>
    <t>2.16.03.062</t>
  </si>
  <si>
    <t>2.16.03.063</t>
  </si>
  <si>
    <t>2.16.03.064</t>
  </si>
  <si>
    <t>2.16.03.065</t>
  </si>
  <si>
    <t>2.16.03.066</t>
  </si>
  <si>
    <t>2.16.03.067</t>
  </si>
  <si>
    <t>2.16.03.068</t>
  </si>
  <si>
    <t>מלכודת קיטור מדגם סיר הפוך בקוטר "3/4-1/2 (מחיר אחיד לכל ספיקה) תוצרת "סרקו" או ש"ע כולל כל החיבורים.</t>
  </si>
  <si>
    <t>2.16.03.069</t>
  </si>
  <si>
    <t>מלכודת קיטור מדגם תרמודינמטית בקוטר "3/4-1/2 (מחיר אחיד לכל ספיקה) תוצרת "סרקו" או ש"ע.</t>
  </si>
  <si>
    <t>2.16.03.070</t>
  </si>
  <si>
    <t>2.16.03.071</t>
  </si>
  <si>
    <t>2.16.04.000</t>
  </si>
  <si>
    <t>תנורי הסקה ומיכלי אגירה</t>
  </si>
  <si>
    <t>2.16.04.001</t>
  </si>
  <si>
    <t>תנור הסקה ל- 2,500,000 קקל/שעה על כל אביזריו, לא כולל ארובה, מבער וכל היתר.</t>
  </si>
  <si>
    <t>2.16.04.002</t>
  </si>
  <si>
    <t>ארובה מנירוסטה עבור התנור הנ"ל קוטר כולל</t>
  </si>
  <si>
    <t>2.16.04.003</t>
  </si>
  <si>
    <t>כל מערכות החשמל והבקרה הדרושות כולל לוח חשמל, בקרים, אינסטלציית חשמל, כולל התחברות לבקרה המרכזית במבנה.</t>
  </si>
  <si>
    <t>2.16.05.000</t>
  </si>
  <si>
    <t>מתקן לטיפול במים חמים</t>
  </si>
  <si>
    <t>2.16.05.001</t>
  </si>
  <si>
    <t>מתקן לטיפול במים חמים תוצרת וינטר כמתואר במפרט.</t>
  </si>
  <si>
    <t>2.16.06.000</t>
  </si>
  <si>
    <t>2.16.06.001</t>
  </si>
  <si>
    <t>2.16.06.002</t>
  </si>
  <si>
    <t>2.16.06.003</t>
  </si>
  <si>
    <t>2.16.06.004</t>
  </si>
  <si>
    <t>2.16.06.005</t>
  </si>
  <si>
    <t>2.16.06.006</t>
  </si>
  <si>
    <t>2.16.06.007</t>
  </si>
  <si>
    <t>2.16.06.008</t>
  </si>
  <si>
    <t>2.16.06.009</t>
  </si>
  <si>
    <t>2.16.06.010</t>
  </si>
  <si>
    <t>2.16.06.011</t>
  </si>
  <si>
    <t>2.16.06.012</t>
  </si>
  <si>
    <t>2.16.06.013</t>
  </si>
  <si>
    <t>2.16.06.014</t>
  </si>
  <si>
    <t>2.16.06.015</t>
  </si>
  <si>
    <t>2.16.06.016</t>
  </si>
  <si>
    <t>2.16.06.017</t>
  </si>
  <si>
    <t>2.16.06.018</t>
  </si>
  <si>
    <t>2.16.06.019</t>
  </si>
  <si>
    <t>2.16.06.020</t>
  </si>
  <si>
    <t>2.16.06.021</t>
  </si>
  <si>
    <t>2.16.06.022</t>
  </si>
  <si>
    <t>2.16.06.023</t>
  </si>
  <si>
    <t>2.16.06.024</t>
  </si>
  <si>
    <t>2.16.06.025</t>
  </si>
  <si>
    <t>2.16.06.026</t>
  </si>
  <si>
    <t>2.16.06.027</t>
  </si>
  <si>
    <t>2.16.06.028</t>
  </si>
  <si>
    <t>2.16.06.029</t>
  </si>
  <si>
    <t>2.16.06.030</t>
  </si>
  <si>
    <t>2.16.06.031</t>
  </si>
  <si>
    <t>2.16.06.032</t>
  </si>
  <si>
    <t>2.16.06.033</t>
  </si>
  <si>
    <t>2.16.06.034</t>
  </si>
  <si>
    <t>2.16.06.035</t>
  </si>
  <si>
    <t>מתקן טיפול במי הצריכה מטפיס כלור דיאוקסיד מותאם לספיקת המערכת כמפורט במפרט הטכני.</t>
  </si>
  <si>
    <t>2.16.06.036</t>
  </si>
  <si>
    <t>2.16.06.037</t>
  </si>
  <si>
    <t>מיכל התפשטות סגור בנפח 1,500 ליטר לרבות חיבור למסנן מים, מז"ח מפחית לחץ, שסתום בטחון וכו' כולל מז"ח.</t>
  </si>
  <si>
    <t>2.16.06.038</t>
  </si>
  <si>
    <t>מיכל התפשטות סגור בנפח 900 ליטר לרבות חיבור למסנן מים, מז"ח מפחית לחץ, שסתום בטחון וכו' כולל מז"ח.</t>
  </si>
  <si>
    <t>2.16.07.000</t>
  </si>
  <si>
    <t>2.16.07.001</t>
  </si>
  <si>
    <t>2.16.07.002</t>
  </si>
  <si>
    <t>2.16.07.003</t>
  </si>
  <si>
    <t>2.16.07.004</t>
  </si>
  <si>
    <t>2.16.07.005</t>
  </si>
  <si>
    <t>2.16.07.006</t>
  </si>
  <si>
    <t>2.16.07.007</t>
  </si>
  <si>
    <t>2.16.07.008</t>
  </si>
  <si>
    <t>2.16.07.009</t>
  </si>
  <si>
    <t>2.16.07.010</t>
  </si>
  <si>
    <t>2.16.07.011</t>
  </si>
  <si>
    <t>2.16.07.012</t>
  </si>
  <si>
    <t>2.16.07.013</t>
  </si>
  <si>
    <t>2.16.07.014</t>
  </si>
  <si>
    <t>2.16.07.015</t>
  </si>
  <si>
    <t>2.16.07.016</t>
  </si>
  <si>
    <t>2.16.07.017</t>
  </si>
  <si>
    <t>2.16.07.018</t>
  </si>
  <si>
    <t>2.16.07.019</t>
  </si>
  <si>
    <t>2.16.07.020</t>
  </si>
  <si>
    <t>2.16.07.021</t>
  </si>
  <si>
    <t>2.16.07.022</t>
  </si>
  <si>
    <t>2.16.07.023</t>
  </si>
  <si>
    <t>בידוד אביזר קיטור ע"י צינור זכוכית בתוך עטיפת ברזנט בעובי 1/2 1 לקטרים "4-"3.</t>
  </si>
  <si>
    <t>2.16.08.000</t>
  </si>
  <si>
    <t>אוויר דחוס</t>
  </si>
  <si>
    <t>2.16.08.001</t>
  </si>
  <si>
    <t>כל צנרת אוויר דחוס בפרויקט  כולל טבעת ונקודות שירות כל 10 מטר, כולל חיבור לשסתומים עם מנגנון פנימאטי, כולל התחברות למדחס קיים, כולל בקבוקי ניקוז.</t>
  </si>
  <si>
    <t>2.16.09.000</t>
  </si>
  <si>
    <t>2.16.09.001</t>
  </si>
  <si>
    <t>מערכת חשמל ובקרה של תנור הסקה כולל לוח חשמל כולל בקרים כולל שילוב במערכת בקרת מבנה כולל כל הרגשים כולל כל האינסטלציה החשמלית הנדרשת.</t>
  </si>
  <si>
    <t>2.16.09.002</t>
  </si>
  <si>
    <t>מערכת חשמל ובקרה של דוד קיטור או מחולל קיטור כולל לוח חשמל כולל בקרים כולל שילוב במערכת בקרת מבנה כולל כל הרגשים כולל כל האינסטלציה החשמלית הנדרשת.</t>
  </si>
  <si>
    <t>2.16.09.003</t>
  </si>
  <si>
    <t>השלמת כל מערכת הבקרה של המערכת לשלב זה כולל בקרים וכל הרגשים.</t>
  </si>
  <si>
    <t>2.16.09.004</t>
  </si>
  <si>
    <t>התאמה והתחברות למערכת DDC של הפרויקט כולל התקנת הבקרים בלוחות וחיבור לתקשורת כולל אספקה והתקנת הרגשים וחיבור לבקרת DDC (לאינדיקציות בלבד).</t>
  </si>
  <si>
    <t>2.16.09.005</t>
  </si>
  <si>
    <t>בקר DDC עם מסך מגע דוגמת דגם Vision 1040 של Unitronics כולל כל כרטיסי ההרחבה הנדרשים עבור השתלבות בלוח החשמל ובבקרה הכללית של המתקן.</t>
  </si>
  <si>
    <t>2.16.09.006</t>
  </si>
  <si>
    <t>2.16.09.007</t>
  </si>
  <si>
    <t>יחידות בקרה IO, המחיר מתייחס לבקרי PLC אוניברסלים.</t>
  </si>
  <si>
    <t>2.16.09.008</t>
  </si>
  <si>
    <t>2.16.09.009</t>
  </si>
  <si>
    <t>2.16.10.000</t>
  </si>
  <si>
    <t>מערכת הספקת סולר</t>
  </si>
  <si>
    <t>2.16.10.001</t>
  </si>
  <si>
    <t>משאבת גלגלי שינים להספקת סולר בהספק של כ- 3,000 ליטר לשעה ולחץ מכסימלי 10 בר.</t>
  </si>
  <si>
    <t>2.16.10.002</t>
  </si>
  <si>
    <t>מערכת חשמל ובקרה לנ"ל.</t>
  </si>
  <si>
    <t>2.16.10.003</t>
  </si>
  <si>
    <t>צינור שחור סקדיול 40 כולל כל היציאות.</t>
  </si>
  <si>
    <t>2.16.10.004</t>
  </si>
  <si>
    <t>חיבור ע"י צינור גמיש משוריין מותאם לסולר באורך עד 2 מ' מחובר לצנרת הראשית.</t>
  </si>
  <si>
    <t>2.16.10.005</t>
  </si>
  <si>
    <t>מגופי ניתוק לסולר בקוטר "3/4-"1/2.</t>
  </si>
  <si>
    <t>2.16.10.006</t>
  </si>
  <si>
    <t>שסתום אל חוזר לסולר בקוטר עד "2.</t>
  </si>
  <si>
    <t>2.16.10.007</t>
  </si>
  <si>
    <t>כל ההתחברויות למיכל הסולר הקיים.</t>
  </si>
  <si>
    <t>2.16.10.008</t>
  </si>
  <si>
    <t>מערכת גילוי והתרעת גז כולל כ- 10 חיישנים, כל מערכת בחשמל, אזעקה וכו'.</t>
  </si>
  <si>
    <t>2.16.11.000</t>
  </si>
  <si>
    <t>מערכות כיבוי אש (אופציה)</t>
  </si>
  <si>
    <t>2.16.11.001</t>
  </si>
  <si>
    <t>צנרת מגולבנת סקדיול  40 בקוטר  "1/2 -1"1/2.</t>
  </si>
  <si>
    <t>2.16.11.002</t>
  </si>
  <si>
    <t>צנרת מגולבנת סקדיול  40 בקוטר "2.</t>
  </si>
  <si>
    <t>2.16.11.003</t>
  </si>
  <si>
    <t>צנרת מגולבנת סקדיול  40 בקוטר "3.</t>
  </si>
  <si>
    <t>2.16.11.004</t>
  </si>
  <si>
    <t>התחברות לצנרת ראשית קיימת בקטרים "4-"3.</t>
  </si>
  <si>
    <t>2.16.11.005</t>
  </si>
  <si>
    <t>עמדת כיבוי אש תקנית, כולל ברז שריפה "2 עם מצמד שטורץ, 2 זרנוקים בקוטר "2 ובאורך 15 מ' עם מצמדי שטורץ, מזנק סילון/ריסוס "2 עם ברז כדורי אורך 30 מ', מותקן בשלמות (לא כולל ארון)</t>
  </si>
  <si>
    <t>2.16.11.006</t>
  </si>
  <si>
    <t>ארגזים לציוד כיבוי אש מפיברגלס  או פח עם דלת נועלת, במידות 130/90/30 ס"מ, מחוברים לקיר (מיועד להתקנת עמדות כיבוי אש).</t>
  </si>
  <si>
    <t>2.16.12.000</t>
  </si>
  <si>
    <t>שיפוץ וחיזוק בסיסי בטון</t>
  </si>
  <si>
    <t>2.16.12.001</t>
  </si>
  <si>
    <t>שיפוץ וחיזוק כל בסיסי הבטון לציוד לרבות הוספת זויתנים מגולבנים אחרי הייצור.</t>
  </si>
  <si>
    <t>2.16.13.000</t>
  </si>
  <si>
    <t>2.16.13.001</t>
  </si>
  <si>
    <t>2.16.13.002</t>
  </si>
  <si>
    <t>2.16.13.003</t>
  </si>
  <si>
    <t>חיבור לצנרת קיימת בקוטר עד "9.</t>
  </si>
  <si>
    <t>2.16.13.004</t>
  </si>
  <si>
    <t>חיבור לצנרת קיימת בקוטר עד "6.</t>
  </si>
  <si>
    <t>2.16.13.005</t>
  </si>
  <si>
    <t>חיבור לצנרת קיימת בקוטר עד "8.</t>
  </si>
  <si>
    <t>2.16.13.006</t>
  </si>
  <si>
    <t>חיבור לצנרת קיימת בקוטר עד "10.</t>
  </si>
  <si>
    <t>2.16.13.007</t>
  </si>
  <si>
    <t>הכנת הקרקע ויציקת בטון עבור מיכלי התפשטות שיותקנו מחוץ למבנה.</t>
  </si>
  <si>
    <t>2.16.13.008</t>
  </si>
  <si>
    <t>החלפת מיכל הורקה להשהיית קונדנס וחיבור לביוב בנפח 2,000 ליטר כולל סילוק מיכל קיים והתקנה של מיכל חדש כולל ביצוע כל החיבורים.</t>
  </si>
  <si>
    <t>מחיר יחידה ₪</t>
  </si>
  <si>
    <t xml:space="preserve">סה"כ ₪ </t>
  </si>
  <si>
    <t xml:space="preserve">מע"מ 17% ₪ </t>
  </si>
  <si>
    <t>פרק בינוי - שלב א</t>
  </si>
  <si>
    <t>פרק מערכות -שלב א</t>
  </si>
  <si>
    <t xml:space="preserve">סה"כ פרק מערכות -שלב א  ₪ </t>
  </si>
  <si>
    <t>שלב ב' -מערכות</t>
  </si>
  <si>
    <t xml:space="preserve">סה"כ פרק מערכות -שלב ב ₪ </t>
  </si>
  <si>
    <t xml:space="preserve">סיכום פרויקט </t>
  </si>
  <si>
    <t>סה"כ פרק בינוי שלב א ₪</t>
  </si>
  <si>
    <t>סה"כ פרק מערכות שלב א  ₪</t>
  </si>
  <si>
    <t xml:space="preserve">סה"כ שלב א ₪ </t>
  </si>
  <si>
    <t xml:space="preserve">סה"כ שלב א כולל מע"מ ₪ </t>
  </si>
  <si>
    <t xml:space="preserve">סה"כ מערכות שלב ב ₪ </t>
  </si>
  <si>
    <t xml:space="preserve">מע"מ % 17  ₪ </t>
  </si>
  <si>
    <t xml:space="preserve">סה"כ שלב ב כולל מע"מ ₪ </t>
  </si>
  <si>
    <t xml:space="preserve">סה"כ שלב א ו- ב ₪ </t>
  </si>
  <si>
    <t xml:space="preserve">סה"כ שלב א ו- ב כולל מע"מ ₪ </t>
  </si>
  <si>
    <t>2.10.60.10.9040</t>
  </si>
  <si>
    <t>פירוק ריצוף קיים לרבות סילוק 8 ס"מ עליונים של מצע החול</t>
  </si>
  <si>
    <t>1.57.56.10.0029</t>
  </si>
  <si>
    <t>מילוי תעלות או בורות בתערובת CLSM (פיוליט בחוזק נמוך מבוקר) בשפיכה חופשית ללא טפסנות (המחיר לכמות עד 20 מ"ק)</t>
  </si>
  <si>
    <t>2.02.02.20.0100</t>
  </si>
  <si>
    <t>רצפות בטון תלויות ב-30 (שקיעה "5, חשיפה 2-4) בעובי 20 ס"מ</t>
  </si>
  <si>
    <t>2.02.10.10.0011</t>
  </si>
  <si>
    <t>מוטות פלדה עגולים ומצולעים בכל הקטרים והאורכים לזיון הבטון</t>
  </si>
  <si>
    <t>2.02.10.10.0031</t>
  </si>
  <si>
    <t>רשתות פלדה מרותכות בכל הקטרים והאורכים לזיון הבטון</t>
  </si>
  <si>
    <t>2.02.60.42.9440</t>
  </si>
  <si>
    <t>2.02.60.42.9450</t>
  </si>
  <si>
    <t>2.02.60.42.9460</t>
  </si>
  <si>
    <t>2.02.60.42.9470</t>
  </si>
  <si>
    <t>שיקום בטונים קיימים (ברצועות) בהם הבטון סדוק והזיון חלוד, ע"י טיח מיוחד לתיקונים קונסטרוקטיביים. המחיר כולל סיתות הטיח וחלקי_x000D_
 הבטון הרופפים, ניקוי הזיון החלוד במברשת פלדה ומריחה בחומר מסוג "Ardex adilatex" או "סיקה טופ 110" או_x000D_
 ש"ע, תיקון הבטון בטיח לשיקום מסוג "Rep-mur f" בסיווג R3 או "סיקה מונוטופ Eco 412" או ש"ע בשכבות (כל_x000D_
 שכבה בעובי 2-3 ס"מ) בעובי עד 7 ס"מ, בכמות של 12 ק"ג/מי לשכבה, ברצועות ברוחב עד 25 ס"מ</t>
  </si>
  <si>
    <t>2.02.60.42.9472</t>
  </si>
  <si>
    <t>שיקום בטונים קיימים (ברצועות) בהם הבטון סדוק והזיון חלוד, ע"י טיח מיוחד לתיקונים קונסטרוקטיביים. המחיר כולל סיתות הטיח וחלקי_x000D_
 הבטון הרופפים, ניקוי הזיון החלוד במברשת פלדה ומריחה בחומר מסוג "Ardex adilatex" או "סיקה טופ 110" או_x000D_
 ש"ע, תיקון הבטון בטיח לשיקום מסוג "Rep-mur f" בסיווג R3 או "סיקה מונוטופ Eco 412" או ש"ע, בשכבה_x000D_
 בעובי 2-3 ס"מ, בכמות של כ-16 ק"ג/מ', ברצועות ברוחב מעל 25 ס"מ ועד 40 ס"מ</t>
  </si>
  <si>
    <t>2.02.60.42.9480</t>
  </si>
  <si>
    <t>שיקום בטונים קיימים (בשטחים קטנים) בהם הבטון סדוק והזיון חלוד, ע"י טיח מיוחד לתיקונים קונסטרוקטיביים. המחיר כולל סיתות הטיח_x000D_
 וחלקי הבטון הרופפים, ניקוי הזיון החלוד במברשת פלדה ומריחה בחומר מסוג "Ardex adilatex" או "סיקה טופ 110" או_x000D_
 ש"ע, תיקון הבטון בטיח לשיקום מסוג "Rep-mur f" בסיווג R3 או "סיקה מונוטופ Eco 412" או ש"ע בשכבות (כל_x000D_
 שכבה בעובי 2-3 ס"מ) בעובי עד 7 ס"מ בכמות של עד 5 ק"ג/יח', בשטח עד 0.10 מ"ר</t>
  </si>
  <si>
    <t>2.02.60.42.9500</t>
  </si>
  <si>
    <t>שיקום בטונים קיימים (בשטחים קטנים) בהם הבטון סדוק והזיון חלוד, ע"י טיח מיוחד לתיקונים קונסטרוקטיביים. המחיר כולל סיתות הטיח_x000D_
 וחלקי הבטון הרופפים, ניקוי הזיון החלוד במברשת פלדה ומריחה בחומר מסוג "Ardex adilatex" או "סיקה טופ 110" או_x000D_
 ש"ע, תיקון הבטון בטיח לשיקום מסוג "Rep-mur f" בסיווג R3 או "סיקה מונוטופ Eco 412" או ש"ע בשכבות (כל_x000D_
 שכבה בעובי 2-3 ס"מ) בעובי עד 7 ס"מ , בכמות של כ-16 ק"ג/יח' לשכבה, בשטח מעל 0.10 מ"ר ועד 0.40 מ"ר</t>
  </si>
  <si>
    <t>2.02.60.42.9508</t>
  </si>
  <si>
    <t>שיקום בטונים קיימים בשטחים בהם הבטון סדוק והזיון חלוד, ע"י טיח מיוחד לתיקונים קונסטרוקטיביים. המחיר כולל סיתות הטיח וחלקי_x000D_
 הבטון הרופפים, ניקוי הזיון החלוד במברשת פלדה ומריחה בחומר מסוג "Ardex adilatex" או ש"ע ותיקון הבטון במלט בלתי_x000D_
 מתכווץ מסוג "Rep-mur f" בסיווג R3 או מסוג "Rep-mur ar" בסיווג R4 או ש"ע, בשכבה בעובי 2-3 ס"מ, בכמות_x000D_
 של כ-16 ק"ג/מ"ר. התיקון בשטח שיקום בטונים מעל 0.4 מ"ר, המדידה לפי שטח במ"ר</t>
  </si>
  <si>
    <t>2.02.60.42.9510</t>
  </si>
  <si>
    <t>שיקום בטונים קיימים בשטחים בהם הבטון סדוק והזיון חלוד, ע"י טיח מיוחד לתיקונים קונסטרוקטיביים. המחיר כולל סיתות הטיח וחלקי_x000D_
 הבטון הרופפים, ניקוי הזיון החלוד במברשת פלדה ומריחה בחומר מסוג "ARDEX ADILATEX" או ש"ע ותיקון הבטון במלט בלתי_x000D_
 מתכווץ מסוג "REP-MUR F" בסיווג R3 או מסוג "REP-MUR AR" בסיווג R4 או ש"ע, בשכבות (כל שכבה בעובי 2-3_x000D_
 ס"מ, בכמות של כ-16 ק"ג/מ"ר לשכבה) בעובי כולל עד 7 ס"מ. התיקון בשטח שיקום בטונים מעל 0.4 מ"ר, המדידה לפי_x000D_
 שטח במ"ר</t>
  </si>
  <si>
    <t>2.02.60.42.9521</t>
  </si>
  <si>
    <t>שיקום בטונים קיימים בשטחים בהם הבטון סדוק והזיון חלוד, ע"י טיח עשיר צמנט ומוסף אקרילי מיוחד לתיקונים קונסטרוקטיביים. המחיר_x000D_
 כולל סיתות הטיח וחלקי הבטון הרופפים, ניקוי הזיון החלוד במברשת פלדה ומריחת "סיקה טופ 110" או ש"ע בשתי שכבות (כל_x000D_
 שכבה בעובי 1 מ"מ בכמות של 1 ק"ג/מ"ר) ותיקון הבטון בטיח עשיר צמנט ומוסף אקרילי מסוג "סיקה מונוטופ Eco_x000D_
 412" או ש"ע בשכבה בעובי 1 ס"מ, בכמות של 19 ק"ג/מ"ר. התיקון בשטח שיקום בטונים מעל 0.4 מ"ר. המדידה_x000D_
 לפי שטח במ"ר</t>
  </si>
  <si>
    <t>2.02.60.42.9528</t>
  </si>
  <si>
    <t>תוספת לסעיפים 2.02.60.42.9345,9351,9354, עבור כל 1.0 ס"מ עובי נוסף של תיקון הבטון בטיח מסוג "סיקה טופ 122" או_x000D_
 ש"ע, בכמות של 20 ק"ג/מ"ר</t>
  </si>
  <si>
    <t>2.02.60.42.9600</t>
  </si>
  <si>
    <t>שכבת גראוט צמנטי בלתי מתכווץ מסוג "ספיר 620" או ש"ע, בעובי 5 מ"מ, באלמנטי בטון אופקיים ואנכיים, לרבות חספוס_x000D_
 וניקוי פני הבטון הקיים</t>
  </si>
  <si>
    <t>2.02.60.50.9491</t>
  </si>
  <si>
    <t>ניסור (בלבד) במסור יהלום של רצפת בטון מזוין מונחת, בעובי 25 ס"מ</t>
  </si>
  <si>
    <t>2.02.60.65.9002</t>
  </si>
  <si>
    <t>הריסת קורות בטון תחתונות ברוחב 30 ס"מ, לרבות חיתוך הזיון</t>
  </si>
  <si>
    <t>2.06.60.40.9015</t>
  </si>
  <si>
    <t>פירוק חלונות/רפפות פח ומשקופיהם בשטח מעל 2.0 מ"ר</t>
  </si>
  <si>
    <t>2.06.35.10.0085</t>
  </si>
  <si>
    <t>תריס (רפפה) קבוע לאיוורור/שחרור עשן, עשוי מפח מגולוון בעובי 1.5 מ"מ, לרבות מסגרת. המחיר הינו לתריס בשטח מעל 0.5 מ"ר ועד_x000D_
 1.0 מ"ר</t>
  </si>
  <si>
    <t>2.06.60.31.9050</t>
  </si>
  <si>
    <t>פירוק דלתות פח דו כנפיות ומשקופיהן</t>
  </si>
  <si>
    <t>2.11.12.50.1000</t>
  </si>
  <si>
    <t>אספקה, הרכבה ופירוק של פיגום שגובהו מעל 3.50 מ' בקירות חוץ של מבנה קיים, לצורך ביצוע שכבה עליונה של טיח או צבע לקירות. המדידה_x000D_
 לפי שטח חזית הבנין (מעטפת המבנה) ולתקופת שכירות של עד 3 חודשים (עבור תקופות שכירות ארוכות יותר ראה תת פרק 60.057)</t>
  </si>
  <si>
    <t>1.50.30.10.0045</t>
  </si>
  <si>
    <t>חספוס (סרוק) משטחי הבטון כהכנה לציפוי אפוקסי</t>
  </si>
  <si>
    <t>1.50.40.30.0210</t>
  </si>
  <si>
    <t>ציפוי אפוקסי (בגוונים שונים) בעובי כ- 250 מיקרון על רצפת בטון</t>
  </si>
  <si>
    <t>1.50.40.30.0320</t>
  </si>
  <si>
    <t>ציפוי אפוקסי "372 MASTER TOP BC" או ש"ע בעובי בין 2-3 מ"מ, לרבות הכנה כימית ו/או מכנית של פני משטח הבטון_x000D_
 הקיים, בגוון כנדרש וגרגירי קוורץ בגודל מתאים לצורך חספוס וכנגד שחיקה</t>
  </si>
  <si>
    <t>2.12.42.10.0020</t>
  </si>
  <si>
    <t>תריס (רפפה) קבוע לשחרור עשן ואיוורור דגם "GM" או ש"ע, עשוי משלבי אלומיניום בעובי 2.0 מ"מ, לרבות מסגרת וצבע לבן_x000D_
 בתנור. המחיר הינו לתריס בשטח מעל 1.0 מ"ר</t>
  </si>
  <si>
    <t>2.12.40.40.3070</t>
  </si>
  <si>
    <t>תריס רפפה קבוע מאלומיניום מאולגן/צבוע כדוגמת קליל רף 50 או ש"ע, במידות 200/100 ס"מ</t>
  </si>
  <si>
    <t>2.12.40.40.3080</t>
  </si>
  <si>
    <t>תריס רפפה קבוע מאלומיניום מאולגן/צבוע כדוגמת קליל רף 50 או ש"ע, במידות 200/150 ס"מ</t>
  </si>
  <si>
    <t>2.12.40.20.1681</t>
  </si>
  <si>
    <t>תריס גלילה "תריס אור" עם רפפות מאלומיניום שחול (משוך) וחריצים גדולים בין השלבים, צבע לבן לרבות ארגז תריס מונובלוק 40,_x000D_
 בשטח מעל 3.0 מ"ר ועד 6.0 מ"ר</t>
  </si>
  <si>
    <t>2.12.40.30.1050</t>
  </si>
  <si>
    <t>מנוע חשמלי לתריס במשקל מעל 90 ק"ג ועד 120 ק"ג, לא כולל נק' החשמל</t>
  </si>
  <si>
    <t>6.69.10.30.0010</t>
  </si>
  <si>
    <t>השכרה, הובלה ופינוי של מכולה עם פסולת בניין. נפח המכולה 9-12 מ"ק. (הסעיף אינו מיועד לעבודות פינוי שמחירן נכלל בעבודות_x000D_
 בניה/שיפוץ המבוצעות במבנה)</t>
  </si>
  <si>
    <t>2.11.12.10.0020</t>
  </si>
  <si>
    <t>צבע "סופרקריל מ.ד" או ש"ע על בטון במריחה או בהתזה (כושר כיסוי 11-12 מ"ר/ליטר), לרבות שכבת יסוד "יסוד_x000D_
 קושר" ושתי שכבות "סופרקריל מ.ד" או ש"ע</t>
  </si>
  <si>
    <t>2.11.12.10.0030</t>
  </si>
  <si>
    <t>צבע "סופרקריל מ.ד" או ש"ע על טיח חוץ שפריץ בהתזה (כושר כיסוי 5-6 מ"ר/ליטר), לרבות שכבת יסוד "יסוד_x000D_
 קושר" ושתי שכבות "סופרקריל מ.ד" או ש"ע</t>
  </si>
  <si>
    <t>6.60.45.50.0027</t>
  </si>
  <si>
    <t>במת הרמה חשמלית "מספריים" גובה עבודה 12 מ', מידות פלטפורמה 1.75/3.10 מ', משקל עצמי 4670 ק"ג - מחיר ההשכרה_x000D_
 הינו ליח' במה לחודש, לא כולל הובלה</t>
  </si>
  <si>
    <t>6.60.45.50.0064</t>
  </si>
  <si>
    <t>במת זרוע הרמה מפרקית עם סל, מנוע דיזל מתנייע מסוג 4X4, גובה עבודה 12 מ', כושר הרמה 220 ק"ג - מחיר ההשכרה הינו ליח'_x000D_
 במה לחודש, לא כולל הובלה</t>
  </si>
  <si>
    <t>6.60.30.16.0190</t>
  </si>
  <si>
    <t>מחפרון זעיר 32-62 כ"ס משקל 2-3 טון - דגם בובקט 753</t>
  </si>
  <si>
    <t>3.08.15.20.0005</t>
  </si>
  <si>
    <t>תעלות ברוחב 300 מ"מ ובעומק 100 מ"מ, מפח מגולוון או צבוע (עובי הפח 1.5 מ"מ), קבועות על מבנה או תלויות מהתקרה, לרבות_x000D_
 מכסה וחיזוקי ברזל, קשתות, זוויות, הסתעפויות, תמיכות, מתלים, מחברים ומהדקי הארקה</t>
  </si>
  <si>
    <t>3.08.15.20.0006</t>
  </si>
  <si>
    <t>תעלות ברוחב 400 מ"מ ובעומק 100 מ"מ, מפח מגולוון או צבוע (עובי הפח 1.5 מ"מ), קבועות על מבנה או תלויות מהתקרה, לרבות_x000D_
 מכסה וחיזוקי ברזל, קשתות, זוויות, הסתעפויות, תמיכות, מתלים, מחברים ומהדקי הארקה</t>
  </si>
  <si>
    <t>3.08.15.20.0008</t>
  </si>
  <si>
    <t>תעלות ברוחב 600 מ"מ ובעומק 100 מ"מ, מפח מגולוון או צבוע (עובי הפח 1.5 מ"מ), קבועות על מבנה או תלויות מהתקרה, לרבות_x000D_
 מכסה וחיזוקי ברזל, קשתות, זוויות, הסתעפויות, תמיכות, מתלים, מחברים ומהדקי הארקה</t>
  </si>
  <si>
    <t>3.08.50.20.0010</t>
  </si>
  <si>
    <t>נקודת בית תקע מושלמת עשויה כבלי נחושת N2XY/FR ו/או מוליכי נחושת עם בידוד P.V.C בחתך 3X1.5 ממ"ר, מושחלים בצנרת בהתקנה סמויה או_x000D_
 חשיפה, מהלוח עד בית התקע וכן בית תקע 16 אמפר, דגם מיראז' כדוגמת "ארכה" או ש"ע, מותקן תה"ט, לרבות מתאמים_x000D_
 ותיבות הסתעפות, הכל מושלם</t>
  </si>
  <si>
    <t>3.08.50.20.0110</t>
  </si>
  <si>
    <t>נקודת בית תקע תלת-פזית מושלמת עשויה כבלי נחושת N2XY/FR ו/או מוליכי נחושת עם בידוד P.V.C בחתך 5X1.5 ממ"ר, מושחלים בצנרת בהתקנה_x000D_
 סמויה או חשיפה, מהלוח עד בית התקע וכן בית תקע 16 אמפר, מותקן תה"ט, לרבות מתאמים ותיבות הסתעפות, הכל מושלם</t>
  </si>
  <si>
    <t>3.08.50.20.0115</t>
  </si>
  <si>
    <t>תוספת לנקודת בית תקע תלת פזית עבור נקודה במעגל עם צינורות פלסטיים קשיחים בהתקנה גלויה או תעלה פלסטית 15x15 מ"מ</t>
  </si>
  <si>
    <t>3.08.50.20.0180</t>
  </si>
  <si>
    <t>עמדת עבודה הכוללת רב בתי תקע דוגמת "ע.ד.א. פלסט" דגם D14 או ש"ע ל-4 אביזרים, לרבות 2 בתי תקע A16, נקודת בית תקע A16_x000D_
 עם צנרת ומוליכים 2.5 ממ"ר, מתאמים לשקעי תקשורת ומודולים עוורים, צנרת הכנה לתקשורת עם חוט משיכה (נקודת מתח נמוך אחת ללא_x000D_
 אביזרים) ונקודת טלפון מושלמת לרבות אביזר וכבל</t>
  </si>
  <si>
    <t>3.08.50.20.0185</t>
  </si>
  <si>
    <t>עמדת עבודה הכוללת רב בתי תקע דוגמת "ע.ד.א. פלסט" דגם D17 או ש"ע ל-6 אביזרים, לרבות 4 בתי תקע A16, נקודת בית תקע A16_x000D_
 עם צנרת ומוליכים 2.5 ממ"ר, מתאמים לשקעי תקשורת ומודולים עוורים, צנרת הכנה לתקשורת עם חוט משיכה (2 נקודות מתח נמוך ללא_x000D_
 אביזרים) ו -2 נקודות טלפון מושלמות לרבות אביזרים וכבל</t>
  </si>
  <si>
    <t>3.08.50.20.0190</t>
  </si>
  <si>
    <t>עמדת עבודה הכוללת רב בתי תקע דוגמת "ע.ד.א. פלסט" דגם D18 או ש"ע ל-8 אביזרים, לרבות 6 בתי תקע A16, 2 נקודות בית תקע_x000D_
 A16 עם צנרת ומוליכים 2.5 ממ"ר, מתאמים לשקעי תקשורת ומודולים עוורים, צנרת הכנה לתקשורת עם חוט משיכה (2 נקודות מתח נמוך ללא_x000D_
 אביזרים) ו -2 נקודות טלפון מושלמות לרבות אביזרים וכבל</t>
  </si>
  <si>
    <t>6.60.27.10.0020</t>
  </si>
  <si>
    <t>מתכנן/יועץ בכיר 2: מתכנן/יועץ העונה על שלושת התנאים הבאים במצטבר: 1. בעל תואר מהנדס או תואר אקדמאי אחר מקביל, אשר קבלתו מותנית ב-_x000D_
 4 שנות לימוד לפחות. 2. בעל ניסיון מקצועי מעל 10 שנה בתחום הרלוונטי בו נדרשת עבודת התכנון/ייעוץ. 3. ממונה ומפעיל במסגרת אותה_x000D_
 הדיסציפלינה ובמסגרת אותה התקשרות לפחות 3 עובדים מקצועיים (עובד אקדמאי בעל מעמד של עובד קבוע המועסק במשרד אשר בבעלותו לפחות חצי_x000D_
 שנה ממועד עריכת ההתקשרות). תעריף זה מוגבל עד 40 שעות בחודש</t>
  </si>
  <si>
    <t>6.60.10.30.0090</t>
  </si>
  <si>
    <t>חשמלאי מוסמך</t>
  </si>
  <si>
    <t>6.60.10.30.0100</t>
  </si>
  <si>
    <t>חשמלאי עוזר</t>
  </si>
  <si>
    <t>6.60.10.30.0105</t>
  </si>
  <si>
    <t>צוות חשמלאים - 2 פועלים (חשמלאי מוסמך ועוזר) - לרבות ציוד ורכב/טנדר למרחק עד 70 ק"מ. הסעיף הינו עבור קריאה מיוחדת, לאחר סיום_x000D_
 העבודה או באישור מיוחד של המפקח, ובתנאי שלא ניתן לתמחר את העבודה לפי סעיפים אחרים והיא אינה כלולה כחלק מחובת תיקון הליקויים של_x000D_
 הקבלן. מחיר ליום עבודה לפי 8 ש"ע, בשעות רגילות</t>
  </si>
  <si>
    <t>6.60.10.28.0070</t>
  </si>
  <si>
    <t>שרברב מקצועי</t>
  </si>
  <si>
    <t>6.60.10.28.0080</t>
  </si>
  <si>
    <t>שרברב עוזר</t>
  </si>
  <si>
    <t>6.60.10.28.0084</t>
  </si>
  <si>
    <t>צוות שרברבים - 2 פועלים (שרברב מקצועי ועוזר) - לרבות ציוד ורכב/טנדר למרחק עד 70 ק"מ. הסעיף הינו עבור קריאה מיוחדת, לאחר סיום_x000D_
 העבודה או באישור מיוחד של המפקח, ובתנאי שלא ניתן לתמחר את העבודה לפי סעיפים אחרים והיא אינה כלולה כחלק מחובת תיקון הליקויים של_x000D_
 הקבלן. מחיר ליום עבודה לפי 8 ש"ע, בשעות רגילות</t>
  </si>
  <si>
    <t>2.19.10.20.7777</t>
  </si>
  <si>
    <t>3.08.20.10.0030</t>
  </si>
  <si>
    <t>כבלי נחושת מסוג (XLPE N2XY) בחתך 5X1.5 ממ"ר קבועים למבנה, מונחים על סולמות או בתעלות או מושחלים בצינורות לרבות חיבור בשני_x000D_
 הקצוות</t>
  </si>
  <si>
    <t>3.08.20.10.0110</t>
  </si>
  <si>
    <t>כבלי נחושת מסוג (XLPE N2XY) בחתך 5X2.5 ממ"ר קבועים למבנה, מונחים על סולמות או בתעלות או מושחלים בצינורות לרבות חיבור בשני_x000D_
 הקצוות</t>
  </si>
  <si>
    <t>3.08.20.10.0140</t>
  </si>
  <si>
    <t>כבלי נחושת מסוג (XLPE N2XY) בחתך 5X4 ממ"ר קבועים למבנה, מונחים על סולמות או בתעלות או מושחלים בצינורות לרבות חיבור בשני הקצוות</t>
  </si>
  <si>
    <t>3.08.20.10.0200</t>
  </si>
  <si>
    <t>כבלי נחושת מסוג (XLPE N2XY) בחתך 5X10 ממ"ר קבועים למבנה, מונחים על סולמות או בתעלות או מושחלים בצינורות לרבות חיבור בשני הקצוות</t>
  </si>
  <si>
    <t>3.07.66.10.9000</t>
  </si>
  <si>
    <t>חפירה בקרקע לגילוי צינור מים או ביוב עד קוטר "6 (160 מ"מ) ובעומק עד 75 ס"מ, לרבות חשיפת הצינור מכל צדדיו והחזרת_x000D_
 האדמה החפורה לאחר תיקון או פירוק הקו תוך הידוק מלא, לא כולל תיקון ופירוק הקו</t>
  </si>
  <si>
    <t>3.07.66.10.9010</t>
  </si>
  <si>
    <t>חפירה בקרקע לגילוי צינור מים או ביוב קוטר עד "6 (160 מ"מ) ובעומק מעל 0.75 מ' עד 1.25 מ', לרבות חשיפת הצינור_x000D_
 מכל צדדיו והחזרת האדמה החפורה לאחר תיקון או פירוק הקו תוך הידוק מלא, לא כולל תיקון ופירוק הקו</t>
  </si>
  <si>
    <t>3.07.66.10.9100</t>
  </si>
  <si>
    <t>פירוק קו ביוב מצינורות פלסטיק קוטר 110-160 מ"מ בעומק עד 1.75 מ', לא כולל חפירה ומילוי חוזר</t>
  </si>
  <si>
    <t>3.07.66.10.9300</t>
  </si>
  <si>
    <t>ניתוק קו ביוב קיים עד קוטר "8 (200 מ"מ) משוחה קיימת ע"י סתימת קצה הקו בטיט צמנט</t>
  </si>
  <si>
    <t>מ"ר</t>
  </si>
  <si>
    <t>מ3</t>
  </si>
  <si>
    <t>טון</t>
  </si>
  <si>
    <t>מטר</t>
  </si>
  <si>
    <t>יח</t>
  </si>
  <si>
    <t>יום</t>
  </si>
  <si>
    <t>שעה</t>
  </si>
  <si>
    <t xml:space="preserve">סה"כ פרק בינוי -שלב א  ₪ </t>
  </si>
  <si>
    <t>סה"כ פרק בינוי כולל מע"מ ₪</t>
  </si>
  <si>
    <t>סה"כ פרק מערכות כולל מע"מ ₪</t>
  </si>
  <si>
    <t>סה"כ פרק מערכות שלב ב כולל מע"מ ₪</t>
  </si>
  <si>
    <t>חיזוק אלמנטי בטון ושיקום בטונים</t>
  </si>
  <si>
    <t>פלדת זיון</t>
  </si>
  <si>
    <t>מילוי תעלות, עטיפת חול וסימון תשתיות תת</t>
  </si>
  <si>
    <t>רצפות בטון</t>
  </si>
  <si>
    <t>ניסור רצפות בטון</t>
  </si>
  <si>
    <t>הריסת קורות בטון וחציבת שקעים</t>
  </si>
  <si>
    <t>חלונות פח בעבודות שיפוצים</t>
  </si>
  <si>
    <t>תריסי (רפפות) לשחרור עשן ואיוורור מפלדה</t>
  </si>
  <si>
    <t>דלתות פח בעבודות שיפוצים</t>
  </si>
  <si>
    <t>פיגומים</t>
  </si>
  <si>
    <t>מרצפי בטון, תפרים קונסטרוקטיביים ויריעות</t>
  </si>
  <si>
    <t>ציפויים וצביעת משטחי בטון</t>
  </si>
  <si>
    <t>תריסים (רפפות) לשחרור עשן</t>
  </si>
  <si>
    <t>תריסי רפפה קבועים</t>
  </si>
  <si>
    <t>תריסי גלילה</t>
  </si>
  <si>
    <t>מנועים חשמלים לתריסים</t>
  </si>
  <si>
    <t>פינוי פסולת</t>
  </si>
  <si>
    <t>צבעים אקריליים</t>
  </si>
  <si>
    <t>במות הרמה ומלגזות</t>
  </si>
  <si>
    <t>מחפרונים</t>
  </si>
  <si>
    <t>תעלות כבלים</t>
  </si>
  <si>
    <t>נקודות בתי תקע</t>
  </si>
  <si>
    <t>ש"ע מהנדסים ומתכננים בעב' בינוי</t>
  </si>
  <si>
    <t>ש"ע עבודה</t>
  </si>
  <si>
    <t>קונסטרוקצית פלדה מפרופילי מתכת</t>
  </si>
  <si>
    <t>כבלי נחושת  XLPE) N2XY)</t>
  </si>
  <si>
    <t>צינורות ביוב ותיעול בעבודות שיפוצים</t>
  </si>
  <si>
    <t>קומפלט</t>
  </si>
  <si>
    <t>צביעת מערכת קונסרוקציה פלדה קיימת לרבות קילוף שכבות צבע רופף הסרת חלודה וצביעה בשתי מערכות צבע בהתאם לדרישות המתכנן ומנהל הפרויקט .</t>
  </si>
  <si>
    <t>כתב כמויות למכרז פומבי 22-2023 להקמת מרכז אנרגיה חדש</t>
  </si>
  <si>
    <t>שיקום בטונים בקירות קיימים בהם הבטון סדוק והזיון חלוד, ע"י עטיפה בבטון ב-30 סומך "6, בעובי עד 10 ס"מ, לרבות זיון ועיגון. המחיר כולל סיתות הטיח וחלקי הבטון הרופפים, ניקוי הזיון החלוד וצביעתו בממיר חלודה בשתי שכבות</t>
  </si>
  <si>
    <t>שיקום בטונים קיימים בהם הבטון סדוק והזיון חלוד, ע"י בטון מותז ב-40 בעובי 2 ס"מ, בעזרת אוויר דחוס בלחץ גבוה, לרבות רשת חיזוק. המחיר כולל סיתות וחציבת הבטון הפגום, ניקוי והחלקת הבטון והזיון החלוד בעזרת מברשות פלדה, שטיפת מים בלחץ גבוה, צביעת זיון בחומר מסוג "סיקה טופ 110" או "Ardex adilatex" או ש"ע בשתי שכבות</t>
  </si>
  <si>
    <t>שיקום סדק עובר (לכל עובי הקיר) בקיר בטון קיים בעובי 20-30 ס"מ, לרבות חציבת הבטון בשני צדי הסדק ברוחב 10 ס"מ לכל צד (רוחב 
 כולל 20-30 ס"מ) ע"י פטיש חשמלי (קונגו)/דיסק ידני, ניקוי והחלקה במברשות פלדה, השארת הזיון הקיים נקי משאריות בטון, עיגון קוצים לצדי הקיר הקיים ויציקת בטון ב-40 (ללא פוליה)</t>
  </si>
  <si>
    <t xml:space="preserve">מחיר יחידה ₪ </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</si>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</sst>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 #,##0.00_ ;_ * \-#,##0.00_ ;_ * &quot;-&quot;??_ ;_ @_ "/>
    <numFmt numFmtId="164" formatCode="#,###,##0.00"/>
  </numFmts>
  <fonts count="14" x14ac:knownFonts="1">
    <font>
      <sz val="11"/>
      <color theme="1"/>
      <name val="Arial"/>
      <family val="2"/>
      <scheme val="minor"/>
    </font>
    <font>
      <sz val="11"/>
      <color rgb="FF0000FF"/>
      <name val="Arial"/>
      <family val="2"/>
      <scheme val="minor"/>
    </font>
    <font>
      <b/>
      <sz val="12"/>
      <color theme="1"/>
      <name val="Arial"/>
      <family val="2"/>
      <scheme val="minor"/>
    </font>
    <font>
      <sz val="14"/>
      <color rgb="FF0000FF"/>
      <name val="Arial"/>
      <family val="2"/>
      <scheme val="minor"/>
    </font>
    <font>
      <b/>
      <sz val="11"/>
      <color theme="1"/>
      <name val="Arial"/>
      <family val="2"/>
      <scheme val="minor"/>
    </font>
    <font>
      <b/>
      <sz val="14"/>
      <color theme="1"/>
      <name val="Arial"/>
      <family val="2"/>
      <scheme val="minor"/>
    </font>
    <font>
      <sz val="11"/>
      <color theme="1"/>
      <name val="Arial"/>
      <family val="2"/>
      <scheme val="minor"/>
    </font>
    <font>
      <b/>
      <sz val="14"/>
      <color rgb="FF0000FF"/>
      <name val="Arial"/>
      <family val="2"/>
      <scheme val="minor"/>
    </font>
    <font>
      <sz val="14"/>
      <color theme="1"/>
      <name val="Arial"/>
      <family val="2"/>
      <scheme val="minor"/>
    </font>
    <font>
      <b/>
      <u/>
      <sz val="14"/>
      <color theme="1"/>
      <name val="Arial"/>
      <family val="2"/>
      <scheme val="minor"/>
    </font>
    <font>
      <b/>
      <u/>
      <sz val="14"/>
      <color rgb="FF0000FF"/>
      <name val="Arial"/>
      <family val="2"/>
      <scheme val="minor"/>
    </font>
    <font>
      <b/>
      <u/>
      <sz val="11"/>
      <color theme="1"/>
      <name val="Arial"/>
      <family val="2"/>
      <scheme val="minor"/>
    </font>
    <font>
      <u/>
      <sz val="14"/>
      <color theme="1"/>
      <name val="Arial"/>
      <family val="2"/>
      <scheme val="minor"/>
    </font>
    <font>
      <b/>
      <sz val="14"/>
      <name val="Arial"/>
      <family val="2"/>
      <scheme val="minor"/>
    </font>
  </fonts>
  <fills count="11">
    <fill>
      <patternFill patternType="none"/>
    </fill>
    <fill>
      <patternFill patternType="gray125"/>
    </fill>
    <fill>
      <patternFill patternType="solid">
        <fgColor theme="4" tint="0.79998168889431442"/>
        <bgColor indexed="64"/>
      </patternFill>
    </fill>
    <fill>
      <patternFill patternType="solid">
        <fgColor theme="2" tint="-9.9978637043366805E-2"/>
        <bgColor indexed="64"/>
      </patternFill>
    </fill>
    <fill>
      <patternFill patternType="solid">
        <fgColor theme="9" tint="0.79998168889431442"/>
        <bgColor indexed="64"/>
      </patternFill>
    </fill>
    <fill>
      <patternFill patternType="solid">
        <fgColor theme="6" tint="0.39997558519241921"/>
        <bgColor indexed="64"/>
      </patternFill>
    </fill>
    <fill>
      <patternFill patternType="solid">
        <fgColor theme="4" tint="0.59999389629810485"/>
        <bgColor indexed="64"/>
      </patternFill>
    </fill>
    <fill>
      <patternFill patternType="solid">
        <fgColor theme="5" tint="0.59999389629810485"/>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8" tint="0.59999389629810485"/>
        <bgColor indexed="64"/>
      </patternFill>
    </fill>
  </fills>
  <borders count="12">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2">
    <xf numFmtId="0" fontId="0" fillId="0" borderId="0"/>
    <xf numFmtId="43" fontId="6" fillId="0" borderId="0" applyFont="0" applyFill="0" applyBorder="0" applyAlignment="0" applyProtection="0"/>
  </cellStyleXfs>
  <cellXfs count="114">
    <xf numFmtId="0" fontId="0" fillId="0" borderId="0" xfId="0"/>
    <xf numFmtId="164" fontId="0" fillId="0" borderId="0" xfId="0" applyNumberFormat="1"/>
    <xf numFmtId="164" fontId="0" fillId="0" borderId="4" xfId="0" applyNumberFormat="1" applyBorder="1"/>
    <xf numFmtId="0" fontId="2" fillId="7" borderId="4" xfId="0" applyFont="1" applyFill="1" applyBorder="1"/>
    <xf numFmtId="0" fontId="1" fillId="8" borderId="4" xfId="0" applyFont="1" applyFill="1" applyBorder="1"/>
    <xf numFmtId="164" fontId="4" fillId="0" borderId="4" xfId="0" applyNumberFormat="1" applyFont="1" applyBorder="1"/>
    <xf numFmtId="164" fontId="4" fillId="0" borderId="0" xfId="0" applyNumberFormat="1" applyFont="1"/>
    <xf numFmtId="0" fontId="4" fillId="0" borderId="0" xfId="0" applyFont="1"/>
    <xf numFmtId="164" fontId="4" fillId="9" borderId="4" xfId="0" applyNumberFormat="1" applyFont="1" applyFill="1" applyBorder="1"/>
    <xf numFmtId="43" fontId="2" fillId="7" borderId="4" xfId="1" applyFont="1" applyFill="1" applyBorder="1"/>
    <xf numFmtId="43" fontId="4" fillId="8" borderId="4" xfId="1" applyFont="1" applyFill="1" applyBorder="1"/>
    <xf numFmtId="43" fontId="2" fillId="5" borderId="4" xfId="1" applyFont="1" applyFill="1" applyBorder="1"/>
    <xf numFmtId="43" fontId="2" fillId="8" borderId="4" xfId="1" applyFont="1" applyFill="1" applyBorder="1"/>
    <xf numFmtId="49" fontId="7" fillId="2" borderId="4" xfId="0" applyNumberFormat="1" applyFont="1" applyFill="1" applyBorder="1" applyAlignment="1">
      <alignment horizontal="center" vertical="center" wrapText="1"/>
    </xf>
    <xf numFmtId="0" fontId="7" fillId="2" borderId="4" xfId="0" applyFont="1" applyFill="1" applyBorder="1" applyAlignment="1">
      <alignment horizontal="center" vertical="center" wrapText="1"/>
    </xf>
    <xf numFmtId="0" fontId="5" fillId="0" borderId="0" xfId="0" applyFont="1" applyAlignment="1">
      <alignment horizontal="center" vertical="center" wrapText="1"/>
    </xf>
    <xf numFmtId="0" fontId="8" fillId="0" borderId="0" xfId="0" applyFont="1"/>
    <xf numFmtId="0" fontId="10" fillId="2" borderId="5" xfId="0" applyFont="1" applyFill="1" applyBorder="1" applyAlignment="1"/>
    <xf numFmtId="0" fontId="9" fillId="0" borderId="0" xfId="0" applyFont="1"/>
    <xf numFmtId="0" fontId="7" fillId="2" borderId="4" xfId="0" applyFont="1" applyFill="1" applyBorder="1" applyAlignment="1">
      <alignment horizontal="right" vertical="center" wrapText="1"/>
    </xf>
    <xf numFmtId="0" fontId="0" fillId="0" borderId="0" xfId="0" applyAlignment="1">
      <alignment horizontal="right" vertical="center"/>
    </xf>
    <xf numFmtId="49" fontId="4" fillId="0" borderId="4" xfId="0" applyNumberFormat="1" applyFont="1" applyBorder="1" applyAlignment="1">
      <alignment horizontal="right" vertical="center"/>
    </xf>
    <xf numFmtId="49" fontId="4" fillId="9" borderId="4" xfId="0" applyNumberFormat="1" applyFont="1" applyFill="1" applyBorder="1" applyAlignment="1">
      <alignment horizontal="right" vertical="center"/>
    </xf>
    <xf numFmtId="49" fontId="0" fillId="0" borderId="4" xfId="0" applyNumberFormat="1" applyBorder="1" applyAlignment="1">
      <alignment horizontal="right" vertical="center"/>
    </xf>
    <xf numFmtId="49" fontId="2" fillId="5" borderId="4" xfId="0" applyNumberFormat="1" applyFont="1" applyFill="1" applyBorder="1" applyAlignment="1">
      <alignment horizontal="right" vertical="center"/>
    </xf>
    <xf numFmtId="49" fontId="0" fillId="0" borderId="0" xfId="0" applyNumberFormat="1" applyAlignment="1">
      <alignment horizontal="right" vertical="center"/>
    </xf>
    <xf numFmtId="49" fontId="0" fillId="8" borderId="4" xfId="0" applyNumberFormat="1" applyFill="1" applyBorder="1" applyAlignment="1">
      <alignment horizontal="right" vertical="center"/>
    </xf>
    <xf numFmtId="0" fontId="0" fillId="0" borderId="4" xfId="0" applyNumberFormat="1" applyBorder="1" applyAlignment="1">
      <alignment horizontal="right" vertical="center"/>
    </xf>
    <xf numFmtId="0" fontId="4" fillId="0" borderId="4" xfId="0" applyNumberFormat="1" applyFont="1" applyBorder="1" applyAlignment="1">
      <alignment horizontal="right" vertical="center"/>
    </xf>
    <xf numFmtId="0" fontId="2" fillId="7" borderId="4" xfId="0" applyFont="1" applyFill="1" applyBorder="1" applyAlignment="1">
      <alignment horizontal="right" vertical="center"/>
    </xf>
    <xf numFmtId="49" fontId="7" fillId="2" borderId="4" xfId="0" applyNumberFormat="1" applyFont="1" applyFill="1" applyBorder="1" applyAlignment="1">
      <alignment horizontal="right" vertical="center" wrapText="1"/>
    </xf>
    <xf numFmtId="0" fontId="9" fillId="2" borderId="5" xfId="0" applyFont="1" applyFill="1" applyBorder="1" applyAlignment="1">
      <alignment horizontal="right" vertical="center"/>
    </xf>
    <xf numFmtId="49" fontId="4" fillId="0" borderId="4" xfId="0" applyNumberFormat="1" applyFont="1" applyBorder="1" applyAlignment="1">
      <alignment horizontal="right" vertical="center" wrapText="1"/>
    </xf>
    <xf numFmtId="49" fontId="4" fillId="9" borderId="4" xfId="0" applyNumberFormat="1" applyFont="1" applyFill="1" applyBorder="1" applyAlignment="1">
      <alignment horizontal="right" vertical="center" wrapText="1"/>
    </xf>
    <xf numFmtId="49" fontId="0" fillId="0" borderId="4" xfId="0" applyNumberFormat="1" applyBorder="1" applyAlignment="1">
      <alignment horizontal="right" vertical="center" wrapText="1"/>
    </xf>
    <xf numFmtId="49" fontId="2" fillId="5" borderId="4" xfId="0" applyNumberFormat="1" applyFont="1" applyFill="1" applyBorder="1" applyAlignment="1">
      <alignment horizontal="right" vertical="center" wrapText="1"/>
    </xf>
    <xf numFmtId="49" fontId="0" fillId="0" borderId="0" xfId="0" applyNumberFormat="1" applyAlignment="1">
      <alignment horizontal="right" vertical="center" wrapText="1"/>
    </xf>
    <xf numFmtId="49" fontId="3" fillId="8" borderId="4" xfId="0" applyNumberFormat="1" applyFont="1" applyFill="1" applyBorder="1" applyAlignment="1">
      <alignment horizontal="right" vertical="center" wrapText="1"/>
    </xf>
    <xf numFmtId="0" fontId="0" fillId="0" borderId="4" xfId="0" applyNumberFormat="1" applyBorder="1" applyAlignment="1">
      <alignment horizontal="right" vertical="center" wrapText="1"/>
    </xf>
    <xf numFmtId="0" fontId="4" fillId="0" borderId="4" xfId="0" applyNumberFormat="1" applyFont="1" applyBorder="1" applyAlignment="1">
      <alignment horizontal="right" vertical="center" wrapText="1"/>
    </xf>
    <xf numFmtId="49" fontId="4" fillId="8" borderId="4" xfId="0" applyNumberFormat="1" applyFont="1" applyFill="1" applyBorder="1" applyAlignment="1">
      <alignment horizontal="right" vertical="center" wrapText="1"/>
    </xf>
    <xf numFmtId="0" fontId="2" fillId="8" borderId="4" xfId="0" applyFont="1" applyFill="1" applyBorder="1" applyAlignment="1">
      <alignment horizontal="right" vertical="center"/>
    </xf>
    <xf numFmtId="0" fontId="9" fillId="2" borderId="5" xfId="0" applyFont="1" applyFill="1" applyBorder="1" applyAlignment="1">
      <alignment vertical="center"/>
    </xf>
    <xf numFmtId="49" fontId="1" fillId="8" borderId="4" xfId="0" applyNumberFormat="1" applyFont="1" applyFill="1" applyBorder="1" applyAlignment="1">
      <alignment horizontal="right" vertical="center" wrapText="1"/>
    </xf>
    <xf numFmtId="0" fontId="0" fillId="0" borderId="4" xfId="0" applyNumberFormat="1" applyBorder="1" applyAlignment="1">
      <alignment vertical="center"/>
    </xf>
    <xf numFmtId="0" fontId="2" fillId="7" borderId="4" xfId="0" applyFont="1" applyFill="1" applyBorder="1" applyAlignment="1">
      <alignment vertical="center"/>
    </xf>
    <xf numFmtId="0" fontId="0" fillId="0" borderId="0" xfId="0" applyAlignment="1">
      <alignment vertical="center"/>
    </xf>
    <xf numFmtId="43" fontId="9" fillId="2" borderId="5" xfId="1" applyFont="1" applyFill="1" applyBorder="1"/>
    <xf numFmtId="43" fontId="7" fillId="2" borderId="4" xfId="1" applyFont="1" applyFill="1" applyBorder="1" applyAlignment="1">
      <alignment horizontal="center" vertical="center" wrapText="1"/>
    </xf>
    <xf numFmtId="43" fontId="4" fillId="0" borderId="4" xfId="1" applyFont="1" applyBorder="1"/>
    <xf numFmtId="43" fontId="4" fillId="9" borderId="4" xfId="1" applyFont="1" applyFill="1" applyBorder="1"/>
    <xf numFmtId="43" fontId="0" fillId="0" borderId="4" xfId="1" applyFont="1" applyBorder="1"/>
    <xf numFmtId="43" fontId="0" fillId="0" borderId="0" xfId="1" applyFont="1"/>
    <xf numFmtId="43" fontId="1" fillId="8" borderId="4" xfId="1" applyFont="1" applyFill="1" applyBorder="1"/>
    <xf numFmtId="43" fontId="0" fillId="0" borderId="4" xfId="1" applyFont="1" applyBorder="1" applyAlignment="1">
      <alignment vertical="top"/>
    </xf>
    <xf numFmtId="49" fontId="9" fillId="6" borderId="4" xfId="0" applyNumberFormat="1" applyFont="1" applyFill="1" applyBorder="1" applyAlignment="1">
      <alignment horizontal="right" vertical="center"/>
    </xf>
    <xf numFmtId="49" fontId="9" fillId="6" borderId="4" xfId="0" applyNumberFormat="1" applyFont="1" applyFill="1" applyBorder="1" applyAlignment="1">
      <alignment horizontal="right" vertical="center" wrapText="1"/>
    </xf>
    <xf numFmtId="49" fontId="9" fillId="6" borderId="4" xfId="0" applyNumberFormat="1" applyFont="1" applyFill="1" applyBorder="1" applyAlignment="1">
      <alignment horizontal="center" vertical="center" wrapText="1"/>
    </xf>
    <xf numFmtId="43" fontId="9" fillId="6" borderId="4" xfId="1" applyFont="1" applyFill="1" applyBorder="1" applyAlignment="1">
      <alignment horizontal="center"/>
    </xf>
    <xf numFmtId="164" fontId="9" fillId="6" borderId="4" xfId="0" applyNumberFormat="1" applyFont="1" applyFill="1" applyBorder="1" applyAlignment="1">
      <alignment horizontal="center"/>
    </xf>
    <xf numFmtId="164" fontId="11" fillId="0" borderId="0" xfId="0" applyNumberFormat="1" applyFont="1"/>
    <xf numFmtId="0" fontId="11" fillId="0" borderId="0" xfId="0" applyFont="1"/>
    <xf numFmtId="49" fontId="5" fillId="8" borderId="4" xfId="0" applyNumberFormat="1" applyFont="1" applyFill="1" applyBorder="1" applyAlignment="1">
      <alignment horizontal="center" vertical="center" wrapText="1"/>
    </xf>
    <xf numFmtId="49" fontId="7" fillId="8" borderId="4" xfId="0" applyNumberFormat="1" applyFont="1" applyFill="1" applyBorder="1" applyAlignment="1">
      <alignment horizontal="center" vertical="center" wrapText="1"/>
    </xf>
    <xf numFmtId="49" fontId="5" fillId="3" borderId="1" xfId="0" applyNumberFormat="1" applyFont="1" applyFill="1" applyBorder="1" applyAlignment="1">
      <alignment horizontal="right" vertical="center"/>
    </xf>
    <xf numFmtId="49" fontId="8" fillId="3" borderId="2" xfId="0" applyNumberFormat="1" applyFont="1" applyFill="1" applyBorder="1" applyAlignment="1">
      <alignment horizontal="right" vertical="center" wrapText="1"/>
    </xf>
    <xf numFmtId="43" fontId="8" fillId="3" borderId="2" xfId="1" applyFont="1" applyFill="1" applyBorder="1"/>
    <xf numFmtId="164" fontId="8" fillId="3" borderId="3" xfId="0" applyNumberFormat="1" applyFont="1" applyFill="1" applyBorder="1"/>
    <xf numFmtId="164" fontId="8" fillId="0" borderId="0" xfId="0" applyNumberFormat="1" applyFont="1"/>
    <xf numFmtId="49" fontId="9" fillId="3" borderId="2" xfId="0" applyNumberFormat="1" applyFont="1" applyFill="1" applyBorder="1" applyAlignment="1">
      <alignment horizontal="right" vertical="center" wrapText="1"/>
    </xf>
    <xf numFmtId="0" fontId="2" fillId="0" borderId="4" xfId="0" applyFont="1" applyFill="1" applyBorder="1" applyAlignment="1">
      <alignment horizontal="right" vertical="center"/>
    </xf>
    <xf numFmtId="0" fontId="2" fillId="10" borderId="4" xfId="0" applyFont="1" applyFill="1" applyBorder="1" applyAlignment="1">
      <alignment horizontal="right" vertical="center"/>
    </xf>
    <xf numFmtId="43" fontId="7" fillId="8" borderId="4" xfId="1" applyFont="1" applyFill="1" applyBorder="1" applyAlignment="1">
      <alignment horizontal="center" vertical="center" wrapText="1"/>
    </xf>
    <xf numFmtId="0" fontId="7" fillId="8" borderId="4" xfId="0" applyFont="1" applyFill="1" applyBorder="1" applyAlignment="1">
      <alignment horizontal="center" vertical="center" wrapText="1"/>
    </xf>
    <xf numFmtId="164" fontId="5" fillId="0" borderId="0" xfId="0" applyNumberFormat="1" applyFont="1" applyAlignment="1">
      <alignment horizontal="center" vertical="center" wrapText="1"/>
    </xf>
    <xf numFmtId="49" fontId="13" fillId="3" borderId="1" xfId="0" applyNumberFormat="1" applyFont="1" applyFill="1" applyBorder="1" applyAlignment="1">
      <alignment horizontal="right" vertical="center"/>
    </xf>
    <xf numFmtId="49" fontId="13" fillId="3" borderId="4" xfId="0" applyNumberFormat="1" applyFont="1" applyFill="1" applyBorder="1" applyAlignment="1">
      <alignment horizontal="center" vertical="center" wrapText="1"/>
    </xf>
    <xf numFmtId="43" fontId="13" fillId="3" borderId="4" xfId="1" applyFont="1" applyFill="1" applyBorder="1" applyAlignment="1">
      <alignment horizontal="center" vertical="center" wrapText="1"/>
    </xf>
    <xf numFmtId="0" fontId="13" fillId="3" borderId="4" xfId="0" applyFont="1" applyFill="1" applyBorder="1" applyAlignment="1">
      <alignment horizontal="center" vertical="center" wrapText="1"/>
    </xf>
    <xf numFmtId="164" fontId="13" fillId="0" borderId="0" xfId="0" applyNumberFormat="1" applyFont="1" applyAlignment="1">
      <alignment horizontal="center" vertical="center" wrapText="1"/>
    </xf>
    <xf numFmtId="0" fontId="13" fillId="0" borderId="0" xfId="0" applyFont="1" applyAlignment="1">
      <alignment horizontal="center" vertical="center" wrapText="1"/>
    </xf>
    <xf numFmtId="164" fontId="0" fillId="0" borderId="4" xfId="0" applyNumberFormat="1" applyBorder="1" applyProtection="1">
      <protection locked="0"/>
    </xf>
    <xf numFmtId="164" fontId="4" fillId="9" borderId="4" xfId="0" applyNumberFormat="1" applyFont="1" applyFill="1" applyBorder="1" applyProtection="1">
      <protection locked="0"/>
    </xf>
    <xf numFmtId="164" fontId="2" fillId="5" borderId="4" xfId="0" applyNumberFormat="1" applyFont="1" applyFill="1" applyBorder="1" applyProtection="1">
      <protection locked="0"/>
    </xf>
    <xf numFmtId="164" fontId="0" fillId="0" borderId="0" xfId="0" applyNumberFormat="1" applyProtection="1">
      <protection locked="0"/>
    </xf>
    <xf numFmtId="164" fontId="9" fillId="6" borderId="4" xfId="0" applyNumberFormat="1" applyFont="1" applyFill="1" applyBorder="1" applyAlignment="1" applyProtection="1">
      <alignment horizontal="center"/>
      <protection locked="0"/>
    </xf>
    <xf numFmtId="0" fontId="7" fillId="8" borderId="4" xfId="0" applyFont="1" applyFill="1" applyBorder="1" applyAlignment="1" applyProtection="1">
      <alignment horizontal="center" vertical="center" wrapText="1"/>
      <protection locked="0"/>
    </xf>
    <xf numFmtId="0" fontId="1" fillId="8" borderId="4" xfId="0" applyFont="1" applyFill="1" applyBorder="1" applyProtection="1">
      <protection locked="0"/>
    </xf>
    <xf numFmtId="4" fontId="0" fillId="0" borderId="4" xfId="0" applyNumberFormat="1" applyBorder="1" applyAlignment="1" applyProtection="1">
      <alignment vertical="top"/>
      <protection locked="0"/>
    </xf>
    <xf numFmtId="164" fontId="4" fillId="8" borderId="4" xfId="0" applyNumberFormat="1" applyFont="1" applyFill="1" applyBorder="1" applyProtection="1">
      <protection locked="0"/>
    </xf>
    <xf numFmtId="164" fontId="8" fillId="3" borderId="2" xfId="0" applyNumberFormat="1" applyFont="1" applyFill="1" applyBorder="1" applyProtection="1">
      <protection locked="0"/>
    </xf>
    <xf numFmtId="0" fontId="13" fillId="3" borderId="4" xfId="0" applyFont="1" applyFill="1" applyBorder="1" applyAlignment="1" applyProtection="1">
      <alignment horizontal="center" vertical="center" wrapText="1"/>
      <protection locked="0"/>
    </xf>
    <xf numFmtId="164" fontId="4" fillId="0" borderId="4" xfId="0" applyNumberFormat="1" applyFont="1" applyBorder="1" applyProtection="1">
      <protection locked="0"/>
    </xf>
    <xf numFmtId="43" fontId="2" fillId="8" borderId="6" xfId="1" applyFont="1" applyFill="1" applyBorder="1" applyAlignment="1"/>
    <xf numFmtId="43" fontId="0" fillId="0" borderId="8" xfId="1" applyFont="1" applyBorder="1" applyAlignment="1"/>
    <xf numFmtId="43" fontId="2" fillId="0" borderId="6" xfId="1" applyFont="1" applyFill="1" applyBorder="1" applyAlignment="1"/>
    <xf numFmtId="43" fontId="0" fillId="0" borderId="8" xfId="1" applyFont="1" applyFill="1" applyBorder="1" applyAlignment="1"/>
    <xf numFmtId="0" fontId="5" fillId="4" borderId="9" xfId="0" applyFont="1" applyFill="1" applyBorder="1" applyAlignment="1">
      <alignment horizontal="center" vertical="center"/>
    </xf>
    <xf numFmtId="0" fontId="5" fillId="4" borderId="10" xfId="0" applyFont="1" applyFill="1" applyBorder="1" applyAlignment="1">
      <alignment horizontal="center" vertical="center"/>
    </xf>
    <xf numFmtId="0" fontId="5" fillId="4" borderId="11" xfId="0" applyFont="1" applyFill="1" applyBorder="1" applyAlignment="1">
      <alignment horizontal="center" vertical="center"/>
    </xf>
    <xf numFmtId="0" fontId="9" fillId="10" borderId="6" xfId="0" applyFont="1" applyFill="1" applyBorder="1" applyAlignment="1">
      <alignment horizontal="center"/>
    </xf>
    <xf numFmtId="0" fontId="12" fillId="10" borderId="7" xfId="0" applyFont="1" applyFill="1" applyBorder="1" applyAlignment="1">
      <alignment horizontal="center"/>
    </xf>
    <xf numFmtId="0" fontId="12" fillId="10" borderId="8" xfId="0" applyFont="1" applyFill="1" applyBorder="1" applyAlignment="1">
      <alignment horizontal="center"/>
    </xf>
    <xf numFmtId="0" fontId="5" fillId="4" borderId="1" xfId="0" applyFont="1" applyFill="1" applyBorder="1" applyAlignment="1">
      <alignment horizontal="center" vertical="center"/>
    </xf>
    <xf numFmtId="0" fontId="5" fillId="4" borderId="2" xfId="0" applyFont="1" applyFill="1" applyBorder="1" applyAlignment="1">
      <alignment horizontal="center" vertical="center"/>
    </xf>
    <xf numFmtId="0" fontId="5" fillId="4" borderId="3" xfId="0" applyFont="1" applyFill="1" applyBorder="1" applyAlignment="1">
      <alignment horizontal="center" vertical="center"/>
    </xf>
    <xf numFmtId="43" fontId="2" fillId="10" borderId="6" xfId="1" applyFont="1" applyFill="1" applyBorder="1" applyAlignment="1"/>
    <xf numFmtId="43" fontId="0" fillId="10" borderId="8" xfId="1" applyFont="1" applyFill="1" applyBorder="1" applyAlignment="1"/>
    <xf numFmtId="0" fontId="0" fillId="10" borderId="6" xfId="0" applyFill="1" applyBorder="1" applyAlignment="1"/>
    <xf numFmtId="0" fontId="0" fillId="10" borderId="7" xfId="0" applyFill="1" applyBorder="1" applyAlignment="1"/>
    <xf numFmtId="0" fontId="0" fillId="10" borderId="8" xfId="0" applyFill="1" applyBorder="1" applyAlignment="1"/>
    <xf numFmtId="0" fontId="2" fillId="0" borderId="6" xfId="0" applyFont="1" applyFill="1" applyBorder="1" applyAlignment="1"/>
    <xf numFmtId="0" fontId="0" fillId="0" borderId="7" xfId="0" applyFill="1" applyBorder="1" applyAlignment="1"/>
    <xf numFmtId="0" fontId="0" fillId="0" borderId="8" xfId="0" applyFill="1" applyBorder="1" applyAlignment="1"/>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548"/>
  <sheetViews>
    <sheetView rightToLeft="1" tabSelected="1" workbookViewId="0">
      <selection activeCell="E12" sqref="E12"/>
    </sheetView>
  </sheetViews>
  <sheetFormatPr defaultColWidth="9.125" defaultRowHeight="14.25" x14ac:dyDescent="0.2"/>
  <cols>
    <col min="1" max="1" width="14" style="20" bestFit="1" customWidth="1"/>
    <col min="2" max="2" width="60.75" style="20" customWidth="1"/>
    <col min="3" max="3" width="9.125" style="46"/>
    <col min="4" max="4" width="9.125" style="52"/>
    <col min="5" max="5" width="15" bestFit="1" customWidth="1"/>
    <col min="6" max="6" width="20.125" bestFit="1" customWidth="1"/>
  </cols>
  <sheetData>
    <row r="1" spans="1:8" ht="18" x14ac:dyDescent="0.2">
      <c r="A1" s="103" t="s">
        <v>878</v>
      </c>
      <c r="B1" s="104"/>
      <c r="C1" s="104"/>
      <c r="D1" s="104"/>
      <c r="E1" s="104"/>
      <c r="F1" s="105"/>
    </row>
    <row r="2" spans="1:8" ht="18.75" thickBot="1" x14ac:dyDescent="0.25">
      <c r="A2" s="97" t="s">
        <v>7</v>
      </c>
      <c r="B2" s="98"/>
      <c r="C2" s="98"/>
      <c r="D2" s="98"/>
      <c r="E2" s="98"/>
      <c r="F2" s="99"/>
    </row>
    <row r="3" spans="1:8" s="18" customFormat="1" ht="18" x14ac:dyDescent="0.25">
      <c r="A3" s="31"/>
      <c r="B3" s="31" t="s">
        <v>704</v>
      </c>
      <c r="C3" s="42"/>
      <c r="D3" s="47"/>
      <c r="E3" s="17"/>
      <c r="F3" s="17"/>
    </row>
    <row r="4" spans="1:8" s="15" customFormat="1" ht="36" x14ac:dyDescent="0.2">
      <c r="A4" s="19" t="s">
        <v>0</v>
      </c>
      <c r="B4" s="30" t="s">
        <v>1</v>
      </c>
      <c r="C4" s="13" t="s">
        <v>2</v>
      </c>
      <c r="D4" s="48" t="s">
        <v>3</v>
      </c>
      <c r="E4" s="14" t="s">
        <v>700</v>
      </c>
      <c r="F4" s="14" t="s">
        <v>701</v>
      </c>
    </row>
    <row r="5" spans="1:8" s="7" customFormat="1" ht="15" x14ac:dyDescent="0.25">
      <c r="A5" s="21" t="s">
        <v>4</v>
      </c>
      <c r="B5" s="32" t="s">
        <v>5</v>
      </c>
      <c r="C5" s="32"/>
      <c r="D5" s="49"/>
      <c r="E5" s="5"/>
      <c r="F5" s="5"/>
      <c r="G5" s="6"/>
      <c r="H5" s="6"/>
    </row>
    <row r="6" spans="1:8" s="7" customFormat="1" ht="15" x14ac:dyDescent="0.25">
      <c r="A6" s="21" t="s">
        <v>6</v>
      </c>
      <c r="B6" s="32" t="s">
        <v>7</v>
      </c>
      <c r="C6" s="32"/>
      <c r="D6" s="49"/>
      <c r="E6" s="5"/>
      <c r="F6" s="5"/>
      <c r="G6" s="6"/>
      <c r="H6" s="6"/>
    </row>
    <row r="7" spans="1:8" s="7" customFormat="1" ht="15" x14ac:dyDescent="0.25">
      <c r="A7" s="21" t="s">
        <v>8</v>
      </c>
      <c r="B7" s="32" t="s">
        <v>9</v>
      </c>
      <c r="C7" s="32"/>
      <c r="D7" s="49"/>
      <c r="E7" s="5"/>
      <c r="F7" s="5"/>
      <c r="G7" s="6"/>
      <c r="H7" s="6"/>
    </row>
    <row r="8" spans="1:8" s="7" customFormat="1" ht="15" x14ac:dyDescent="0.25">
      <c r="A8" s="21" t="s">
        <v>10</v>
      </c>
      <c r="B8" s="32" t="s">
        <v>11</v>
      </c>
      <c r="C8" s="32"/>
      <c r="D8" s="49"/>
      <c r="E8" s="5"/>
      <c r="F8" s="5"/>
      <c r="G8" s="6"/>
      <c r="H8" s="6"/>
    </row>
    <row r="9" spans="1:8" ht="15" x14ac:dyDescent="0.25">
      <c r="A9" s="22" t="s">
        <v>12</v>
      </c>
      <c r="B9" s="33" t="s">
        <v>13</v>
      </c>
      <c r="C9" s="33" t="s">
        <v>14</v>
      </c>
      <c r="D9" s="50"/>
      <c r="E9" s="8"/>
      <c r="F9" s="8"/>
      <c r="G9" s="1"/>
      <c r="H9" s="6"/>
    </row>
    <row r="10" spans="1:8" ht="15" x14ac:dyDescent="0.2">
      <c r="A10" s="21" t="s">
        <v>15</v>
      </c>
      <c r="B10" s="32" t="s">
        <v>16</v>
      </c>
      <c r="C10" s="34"/>
      <c r="D10" s="51"/>
      <c r="E10" s="2"/>
      <c r="F10" s="2"/>
      <c r="G10" s="1"/>
      <c r="H10" s="1"/>
    </row>
    <row r="11" spans="1:8" ht="15" x14ac:dyDescent="0.2">
      <c r="A11" s="21" t="s">
        <v>17</v>
      </c>
      <c r="B11" s="32" t="s">
        <v>18</v>
      </c>
      <c r="C11" s="34"/>
      <c r="D11" s="51"/>
      <c r="E11" s="2"/>
      <c r="F11" s="2"/>
      <c r="G11" s="1"/>
      <c r="H11" s="1"/>
    </row>
    <row r="12" spans="1:8" x14ac:dyDescent="0.2">
      <c r="A12" s="23" t="s">
        <v>19</v>
      </c>
      <c r="B12" s="34" t="s">
        <v>20</v>
      </c>
      <c r="C12" s="34" t="s">
        <v>21</v>
      </c>
      <c r="D12" s="51">
        <v>300</v>
      </c>
      <c r="E12" s="81"/>
      <c r="F12" s="2">
        <f>D12*E12</f>
        <v>0</v>
      </c>
      <c r="G12" s="1"/>
      <c r="H12" s="1"/>
    </row>
    <row r="13" spans="1:8" ht="28.5" x14ac:dyDescent="0.2">
      <c r="A13" s="23" t="s">
        <v>22</v>
      </c>
      <c r="B13" s="34" t="s">
        <v>23</v>
      </c>
      <c r="C13" s="34" t="s">
        <v>21</v>
      </c>
      <c r="D13" s="51">
        <v>400</v>
      </c>
      <c r="E13" s="81"/>
      <c r="F13" s="2">
        <f t="shared" ref="F13:F76" si="0">D13*E13</f>
        <v>0</v>
      </c>
      <c r="G13" s="1"/>
      <c r="H13" s="1"/>
    </row>
    <row r="14" spans="1:8" x14ac:dyDescent="0.2">
      <c r="A14" s="23" t="s">
        <v>24</v>
      </c>
      <c r="B14" s="34" t="s">
        <v>25</v>
      </c>
      <c r="C14" s="34" t="s">
        <v>21</v>
      </c>
      <c r="D14" s="51">
        <v>280</v>
      </c>
      <c r="E14" s="81"/>
      <c r="F14" s="2">
        <f t="shared" si="0"/>
        <v>0</v>
      </c>
      <c r="G14" s="1"/>
      <c r="H14" s="1"/>
    </row>
    <row r="15" spans="1:8" ht="15" x14ac:dyDescent="0.2">
      <c r="A15" s="21" t="s">
        <v>26</v>
      </c>
      <c r="B15" s="32" t="s">
        <v>27</v>
      </c>
      <c r="C15" s="34"/>
      <c r="D15" s="51"/>
      <c r="E15" s="81"/>
      <c r="F15" s="2"/>
      <c r="G15" s="1"/>
      <c r="H15" s="1"/>
    </row>
    <row r="16" spans="1:8" ht="15" x14ac:dyDescent="0.2">
      <c r="A16" s="21" t="s">
        <v>28</v>
      </c>
      <c r="B16" s="32" t="s">
        <v>29</v>
      </c>
      <c r="C16" s="34"/>
      <c r="D16" s="51"/>
      <c r="E16" s="81"/>
      <c r="F16" s="2"/>
      <c r="G16" s="1"/>
      <c r="H16" s="1"/>
    </row>
    <row r="17" spans="1:8" ht="28.5" x14ac:dyDescent="0.2">
      <c r="A17" s="23" t="s">
        <v>30</v>
      </c>
      <c r="B17" s="34" t="s">
        <v>31</v>
      </c>
      <c r="C17" s="34" t="s">
        <v>32</v>
      </c>
      <c r="D17" s="51">
        <v>2</v>
      </c>
      <c r="E17" s="81"/>
      <c r="F17" s="2">
        <f t="shared" si="0"/>
        <v>0</v>
      </c>
      <c r="G17" s="1"/>
      <c r="H17" s="1"/>
    </row>
    <row r="18" spans="1:8" ht="28.5" x14ac:dyDescent="0.2">
      <c r="A18" s="23" t="s">
        <v>33</v>
      </c>
      <c r="B18" s="34" t="s">
        <v>34</v>
      </c>
      <c r="C18" s="34" t="s">
        <v>32</v>
      </c>
      <c r="D18" s="51">
        <v>1</v>
      </c>
      <c r="E18" s="81"/>
      <c r="F18" s="2">
        <f t="shared" si="0"/>
        <v>0</v>
      </c>
      <c r="G18" s="1"/>
      <c r="H18" s="1"/>
    </row>
    <row r="19" spans="1:8" x14ac:dyDescent="0.2">
      <c r="A19" s="23" t="s">
        <v>35</v>
      </c>
      <c r="B19" s="34" t="s">
        <v>36</v>
      </c>
      <c r="C19" s="34" t="s">
        <v>32</v>
      </c>
      <c r="D19" s="51">
        <v>3</v>
      </c>
      <c r="E19" s="81"/>
      <c r="F19" s="2">
        <f t="shared" si="0"/>
        <v>0</v>
      </c>
      <c r="G19" s="1"/>
      <c r="H19" s="1"/>
    </row>
    <row r="20" spans="1:8" x14ac:dyDescent="0.2">
      <c r="A20" s="23" t="s">
        <v>37</v>
      </c>
      <c r="B20" s="34" t="s">
        <v>38</v>
      </c>
      <c r="C20" s="34" t="s">
        <v>32</v>
      </c>
      <c r="D20" s="51">
        <v>2</v>
      </c>
      <c r="E20" s="81"/>
      <c r="F20" s="2">
        <f t="shared" si="0"/>
        <v>0</v>
      </c>
      <c r="G20" s="1"/>
      <c r="H20" s="1"/>
    </row>
    <row r="21" spans="1:8" x14ac:dyDescent="0.2">
      <c r="A21" s="23" t="s">
        <v>39</v>
      </c>
      <c r="B21" s="34" t="s">
        <v>40</v>
      </c>
      <c r="C21" s="34" t="s">
        <v>32</v>
      </c>
      <c r="D21" s="51">
        <v>2</v>
      </c>
      <c r="E21" s="81"/>
      <c r="F21" s="2">
        <f t="shared" si="0"/>
        <v>0</v>
      </c>
      <c r="G21" s="1"/>
      <c r="H21" s="1"/>
    </row>
    <row r="22" spans="1:8" ht="28.5" x14ac:dyDescent="0.2">
      <c r="A22" s="23" t="s">
        <v>41</v>
      </c>
      <c r="B22" s="34" t="s">
        <v>42</v>
      </c>
      <c r="C22" s="34" t="s">
        <v>32</v>
      </c>
      <c r="D22" s="51">
        <v>5</v>
      </c>
      <c r="E22" s="81"/>
      <c r="F22" s="2">
        <f t="shared" si="0"/>
        <v>0</v>
      </c>
      <c r="G22" s="1"/>
      <c r="H22" s="1"/>
    </row>
    <row r="23" spans="1:8" x14ac:dyDescent="0.2">
      <c r="A23" s="23" t="s">
        <v>43</v>
      </c>
      <c r="B23" s="34" t="s">
        <v>44</v>
      </c>
      <c r="C23" s="34" t="s">
        <v>32</v>
      </c>
      <c r="D23" s="51">
        <v>2</v>
      </c>
      <c r="E23" s="81"/>
      <c r="F23" s="2">
        <f t="shared" si="0"/>
        <v>0</v>
      </c>
      <c r="G23" s="1"/>
      <c r="H23" s="1"/>
    </row>
    <row r="24" spans="1:8" x14ac:dyDescent="0.2">
      <c r="A24" s="23" t="s">
        <v>45</v>
      </c>
      <c r="B24" s="34" t="s">
        <v>46</v>
      </c>
      <c r="C24" s="34" t="s">
        <v>32</v>
      </c>
      <c r="D24" s="51">
        <v>1</v>
      </c>
      <c r="E24" s="81"/>
      <c r="F24" s="2">
        <f t="shared" si="0"/>
        <v>0</v>
      </c>
      <c r="G24" s="1"/>
      <c r="H24" s="1"/>
    </row>
    <row r="25" spans="1:8" x14ac:dyDescent="0.2">
      <c r="A25" s="23" t="s">
        <v>47</v>
      </c>
      <c r="B25" s="34" t="s">
        <v>48</v>
      </c>
      <c r="C25" s="34" t="s">
        <v>32</v>
      </c>
      <c r="D25" s="51">
        <v>1</v>
      </c>
      <c r="E25" s="81"/>
      <c r="F25" s="2">
        <f t="shared" si="0"/>
        <v>0</v>
      </c>
      <c r="G25" s="1"/>
      <c r="H25" s="1"/>
    </row>
    <row r="26" spans="1:8" x14ac:dyDescent="0.2">
      <c r="A26" s="23" t="s">
        <v>49</v>
      </c>
      <c r="B26" s="34" t="s">
        <v>50</v>
      </c>
      <c r="C26" s="34" t="s">
        <v>51</v>
      </c>
      <c r="D26" s="51">
        <v>60</v>
      </c>
      <c r="E26" s="81"/>
      <c r="F26" s="2">
        <f t="shared" si="0"/>
        <v>0</v>
      </c>
      <c r="G26" s="1"/>
      <c r="H26" s="1"/>
    </row>
    <row r="27" spans="1:8" x14ac:dyDescent="0.2">
      <c r="A27" s="23" t="s">
        <v>52</v>
      </c>
      <c r="B27" s="34" t="s">
        <v>53</v>
      </c>
      <c r="C27" s="34" t="s">
        <v>51</v>
      </c>
      <c r="D27" s="51">
        <v>60</v>
      </c>
      <c r="E27" s="81"/>
      <c r="F27" s="2">
        <f t="shared" si="0"/>
        <v>0</v>
      </c>
      <c r="G27" s="1"/>
      <c r="H27" s="1"/>
    </row>
    <row r="28" spans="1:8" x14ac:dyDescent="0.2">
      <c r="A28" s="23" t="s">
        <v>54</v>
      </c>
      <c r="B28" s="34" t="s">
        <v>55</v>
      </c>
      <c r="C28" s="34" t="s">
        <v>56</v>
      </c>
      <c r="D28" s="51">
        <v>4</v>
      </c>
      <c r="E28" s="81"/>
      <c r="F28" s="2">
        <f t="shared" si="0"/>
        <v>0</v>
      </c>
      <c r="G28" s="1"/>
      <c r="H28" s="1"/>
    </row>
    <row r="29" spans="1:8" x14ac:dyDescent="0.2">
      <c r="A29" s="23" t="s">
        <v>57</v>
      </c>
      <c r="B29" s="34" t="s">
        <v>58</v>
      </c>
      <c r="C29" s="34" t="s">
        <v>56</v>
      </c>
      <c r="D29" s="51">
        <v>6</v>
      </c>
      <c r="E29" s="81"/>
      <c r="F29" s="2">
        <f t="shared" si="0"/>
        <v>0</v>
      </c>
      <c r="G29" s="1"/>
      <c r="H29" s="1"/>
    </row>
    <row r="30" spans="1:8" x14ac:dyDescent="0.2">
      <c r="A30" s="23" t="s">
        <v>59</v>
      </c>
      <c r="B30" s="34" t="s">
        <v>60</v>
      </c>
      <c r="C30" s="34" t="s">
        <v>56</v>
      </c>
      <c r="D30" s="51">
        <v>3</v>
      </c>
      <c r="E30" s="81"/>
      <c r="F30" s="2">
        <f t="shared" si="0"/>
        <v>0</v>
      </c>
      <c r="G30" s="1"/>
      <c r="H30" s="1"/>
    </row>
    <row r="31" spans="1:8" x14ac:dyDescent="0.2">
      <c r="A31" s="23" t="s">
        <v>61</v>
      </c>
      <c r="B31" s="34" t="s">
        <v>62</v>
      </c>
      <c r="C31" s="34" t="s">
        <v>56</v>
      </c>
      <c r="D31" s="51">
        <v>2</v>
      </c>
      <c r="E31" s="81"/>
      <c r="F31" s="2">
        <f t="shared" si="0"/>
        <v>0</v>
      </c>
      <c r="G31" s="1"/>
      <c r="H31" s="1"/>
    </row>
    <row r="32" spans="1:8" ht="15" x14ac:dyDescent="0.2">
      <c r="A32" s="21" t="s">
        <v>63</v>
      </c>
      <c r="B32" s="32" t="s">
        <v>64</v>
      </c>
      <c r="C32" s="34"/>
      <c r="D32" s="51"/>
      <c r="E32" s="81"/>
      <c r="F32" s="2"/>
      <c r="G32" s="1"/>
      <c r="H32" s="1"/>
    </row>
    <row r="33" spans="1:8" ht="57" x14ac:dyDescent="0.2">
      <c r="A33" s="23" t="s">
        <v>65</v>
      </c>
      <c r="B33" s="34" t="s">
        <v>66</v>
      </c>
      <c r="C33" s="34" t="s">
        <v>32</v>
      </c>
      <c r="D33" s="51">
        <v>1</v>
      </c>
      <c r="E33" s="81"/>
      <c r="F33" s="2">
        <f t="shared" si="0"/>
        <v>0</v>
      </c>
      <c r="G33" s="1"/>
      <c r="H33" s="1"/>
    </row>
    <row r="34" spans="1:8" ht="71.25" x14ac:dyDescent="0.2">
      <c r="A34" s="23" t="s">
        <v>67</v>
      </c>
      <c r="B34" s="34" t="s">
        <v>68</v>
      </c>
      <c r="C34" s="34" t="s">
        <v>32</v>
      </c>
      <c r="D34" s="51">
        <v>1</v>
      </c>
      <c r="E34" s="81"/>
      <c r="F34" s="2">
        <f t="shared" si="0"/>
        <v>0</v>
      </c>
      <c r="G34" s="1"/>
      <c r="H34" s="1"/>
    </row>
    <row r="35" spans="1:8" ht="57" x14ac:dyDescent="0.2">
      <c r="A35" s="23" t="s">
        <v>69</v>
      </c>
      <c r="B35" s="34" t="s">
        <v>70</v>
      </c>
      <c r="C35" s="34" t="s">
        <v>51</v>
      </c>
      <c r="D35" s="51">
        <v>50</v>
      </c>
      <c r="E35" s="81"/>
      <c r="F35" s="2">
        <f t="shared" si="0"/>
        <v>0</v>
      </c>
      <c r="G35" s="1"/>
      <c r="H35" s="1"/>
    </row>
    <row r="36" spans="1:8" x14ac:dyDescent="0.2">
      <c r="A36" s="23" t="s">
        <v>71</v>
      </c>
      <c r="B36" s="34" t="s">
        <v>72</v>
      </c>
      <c r="C36" s="34" t="s">
        <v>32</v>
      </c>
      <c r="D36" s="51">
        <v>1</v>
      </c>
      <c r="E36" s="81"/>
      <c r="F36" s="2">
        <f t="shared" si="0"/>
        <v>0</v>
      </c>
      <c r="G36" s="1"/>
      <c r="H36" s="1"/>
    </row>
    <row r="37" spans="1:8" ht="15" x14ac:dyDescent="0.2">
      <c r="A37" s="21" t="s">
        <v>73</v>
      </c>
      <c r="B37" s="32" t="s">
        <v>74</v>
      </c>
      <c r="C37" s="34"/>
      <c r="D37" s="51"/>
      <c r="E37" s="81"/>
      <c r="F37" s="2"/>
      <c r="G37" s="1"/>
      <c r="H37" s="1"/>
    </row>
    <row r="38" spans="1:8" x14ac:dyDescent="0.2">
      <c r="A38" s="23" t="s">
        <v>75</v>
      </c>
      <c r="B38" s="34" t="s">
        <v>76</v>
      </c>
      <c r="C38" s="34" t="s">
        <v>51</v>
      </c>
      <c r="D38" s="51">
        <v>20</v>
      </c>
      <c r="E38" s="81"/>
      <c r="F38" s="2">
        <f t="shared" si="0"/>
        <v>0</v>
      </c>
      <c r="G38" s="1"/>
      <c r="H38" s="1"/>
    </row>
    <row r="39" spans="1:8" ht="42.75" x14ac:dyDescent="0.2">
      <c r="A39" s="23" t="s">
        <v>77</v>
      </c>
      <c r="B39" s="34" t="s">
        <v>78</v>
      </c>
      <c r="C39" s="34" t="s">
        <v>32</v>
      </c>
      <c r="D39" s="51">
        <v>2</v>
      </c>
      <c r="E39" s="81"/>
      <c r="F39" s="2">
        <f t="shared" si="0"/>
        <v>0</v>
      </c>
      <c r="G39" s="1"/>
      <c r="H39" s="1"/>
    </row>
    <row r="40" spans="1:8" ht="28.5" x14ac:dyDescent="0.2">
      <c r="A40" s="23" t="s">
        <v>79</v>
      </c>
      <c r="B40" s="34" t="s">
        <v>80</v>
      </c>
      <c r="C40" s="34" t="s">
        <v>32</v>
      </c>
      <c r="D40" s="51">
        <v>2</v>
      </c>
      <c r="E40" s="81"/>
      <c r="F40" s="2">
        <f t="shared" si="0"/>
        <v>0</v>
      </c>
      <c r="G40" s="1"/>
      <c r="H40" s="1"/>
    </row>
    <row r="41" spans="1:8" ht="28.5" x14ac:dyDescent="0.2">
      <c r="A41" s="23" t="s">
        <v>81</v>
      </c>
      <c r="B41" s="34" t="s">
        <v>82</v>
      </c>
      <c r="C41" s="34" t="s">
        <v>32</v>
      </c>
      <c r="D41" s="51">
        <v>2</v>
      </c>
      <c r="E41" s="81"/>
      <c r="F41" s="2">
        <f t="shared" si="0"/>
        <v>0</v>
      </c>
      <c r="G41" s="1"/>
      <c r="H41" s="1"/>
    </row>
    <row r="42" spans="1:8" x14ac:dyDescent="0.2">
      <c r="A42" s="23" t="s">
        <v>83</v>
      </c>
      <c r="B42" s="34" t="s">
        <v>84</v>
      </c>
      <c r="C42" s="34" t="s">
        <v>32</v>
      </c>
      <c r="D42" s="51">
        <v>1</v>
      </c>
      <c r="E42" s="81"/>
      <c r="F42" s="2">
        <f t="shared" si="0"/>
        <v>0</v>
      </c>
      <c r="G42" s="1"/>
      <c r="H42" s="1"/>
    </row>
    <row r="43" spans="1:8" x14ac:dyDescent="0.2">
      <c r="A43" s="23" t="s">
        <v>85</v>
      </c>
      <c r="B43" s="34" t="s">
        <v>86</v>
      </c>
      <c r="C43" s="34" t="s">
        <v>56</v>
      </c>
      <c r="D43" s="51">
        <v>6</v>
      </c>
      <c r="E43" s="81"/>
      <c r="F43" s="2">
        <f t="shared" si="0"/>
        <v>0</v>
      </c>
      <c r="G43" s="1"/>
      <c r="H43" s="1"/>
    </row>
    <row r="44" spans="1:8" x14ac:dyDescent="0.2">
      <c r="A44" s="23" t="s">
        <v>87</v>
      </c>
      <c r="B44" s="34" t="s">
        <v>88</v>
      </c>
      <c r="C44" s="34" t="s">
        <v>56</v>
      </c>
      <c r="D44" s="51">
        <v>4</v>
      </c>
      <c r="E44" s="81"/>
      <c r="F44" s="2">
        <f t="shared" si="0"/>
        <v>0</v>
      </c>
      <c r="G44" s="1"/>
      <c r="H44" s="1"/>
    </row>
    <row r="45" spans="1:8" x14ac:dyDescent="0.2">
      <c r="A45" s="23" t="s">
        <v>89</v>
      </c>
      <c r="B45" s="34" t="s">
        <v>90</v>
      </c>
      <c r="C45" s="34" t="s">
        <v>56</v>
      </c>
      <c r="D45" s="51">
        <v>4</v>
      </c>
      <c r="E45" s="81"/>
      <c r="F45" s="2">
        <f t="shared" si="0"/>
        <v>0</v>
      </c>
      <c r="G45" s="1"/>
      <c r="H45" s="1"/>
    </row>
    <row r="46" spans="1:8" x14ac:dyDescent="0.2">
      <c r="A46" s="23" t="s">
        <v>91</v>
      </c>
      <c r="B46" s="34" t="s">
        <v>92</v>
      </c>
      <c r="C46" s="34" t="s">
        <v>56</v>
      </c>
      <c r="D46" s="51">
        <v>8</v>
      </c>
      <c r="E46" s="81"/>
      <c r="F46" s="2">
        <f t="shared" si="0"/>
        <v>0</v>
      </c>
      <c r="G46" s="1"/>
      <c r="H46" s="1"/>
    </row>
    <row r="47" spans="1:8" x14ac:dyDescent="0.2">
      <c r="A47" s="23" t="s">
        <v>93</v>
      </c>
      <c r="B47" s="34" t="s">
        <v>94</v>
      </c>
      <c r="C47" s="34" t="s">
        <v>56</v>
      </c>
      <c r="D47" s="51">
        <v>4</v>
      </c>
      <c r="E47" s="81"/>
      <c r="F47" s="2">
        <f t="shared" si="0"/>
        <v>0</v>
      </c>
      <c r="G47" s="1"/>
      <c r="H47" s="1"/>
    </row>
    <row r="48" spans="1:8" x14ac:dyDescent="0.2">
      <c r="A48" s="23" t="s">
        <v>95</v>
      </c>
      <c r="B48" s="34" t="s">
        <v>96</v>
      </c>
      <c r="C48" s="34" t="s">
        <v>56</v>
      </c>
      <c r="D48" s="51">
        <v>3</v>
      </c>
      <c r="E48" s="81"/>
      <c r="F48" s="2">
        <f t="shared" si="0"/>
        <v>0</v>
      </c>
      <c r="G48" s="1"/>
      <c r="H48" s="1"/>
    </row>
    <row r="49" spans="1:8" x14ac:dyDescent="0.2">
      <c r="A49" s="23" t="s">
        <v>97</v>
      </c>
      <c r="B49" s="34" t="s">
        <v>98</v>
      </c>
      <c r="C49" s="34" t="s">
        <v>56</v>
      </c>
      <c r="D49" s="51">
        <v>2</v>
      </c>
      <c r="E49" s="81"/>
      <c r="F49" s="2">
        <f t="shared" si="0"/>
        <v>0</v>
      </c>
      <c r="G49" s="1"/>
      <c r="H49" s="1"/>
    </row>
    <row r="50" spans="1:8" x14ac:dyDescent="0.2">
      <c r="A50" s="23" t="s">
        <v>99</v>
      </c>
      <c r="B50" s="34" t="s">
        <v>100</v>
      </c>
      <c r="C50" s="34" t="s">
        <v>56</v>
      </c>
      <c r="D50" s="51">
        <v>2</v>
      </c>
      <c r="E50" s="81"/>
      <c r="F50" s="2">
        <f t="shared" si="0"/>
        <v>0</v>
      </c>
      <c r="G50" s="1"/>
      <c r="H50" s="1"/>
    </row>
    <row r="51" spans="1:8" x14ac:dyDescent="0.2">
      <c r="A51" s="23" t="s">
        <v>101</v>
      </c>
      <c r="B51" s="34" t="s">
        <v>102</v>
      </c>
      <c r="C51" s="34" t="s">
        <v>56</v>
      </c>
      <c r="D51" s="51">
        <v>2</v>
      </c>
      <c r="E51" s="81"/>
      <c r="F51" s="2">
        <f t="shared" si="0"/>
        <v>0</v>
      </c>
      <c r="G51" s="1"/>
      <c r="H51" s="1"/>
    </row>
    <row r="52" spans="1:8" ht="28.5" x14ac:dyDescent="0.2">
      <c r="A52" s="23" t="s">
        <v>103</v>
      </c>
      <c r="B52" s="34" t="s">
        <v>104</v>
      </c>
      <c r="C52" s="34" t="s">
        <v>56</v>
      </c>
      <c r="D52" s="51">
        <v>3</v>
      </c>
      <c r="E52" s="81"/>
      <c r="F52" s="2">
        <f t="shared" si="0"/>
        <v>0</v>
      </c>
      <c r="G52" s="1"/>
      <c r="H52" s="1"/>
    </row>
    <row r="53" spans="1:8" ht="28.5" x14ac:dyDescent="0.2">
      <c r="A53" s="23" t="s">
        <v>105</v>
      </c>
      <c r="B53" s="34" t="s">
        <v>106</v>
      </c>
      <c r="C53" s="34" t="s">
        <v>56</v>
      </c>
      <c r="D53" s="51">
        <v>4</v>
      </c>
      <c r="E53" s="81"/>
      <c r="F53" s="2">
        <f t="shared" si="0"/>
        <v>0</v>
      </c>
      <c r="G53" s="1"/>
      <c r="H53" s="1"/>
    </row>
    <row r="54" spans="1:8" x14ac:dyDescent="0.2">
      <c r="A54" s="23" t="s">
        <v>107</v>
      </c>
      <c r="B54" s="34" t="s">
        <v>108</v>
      </c>
      <c r="C54" s="34" t="s">
        <v>56</v>
      </c>
      <c r="D54" s="51">
        <v>4</v>
      </c>
      <c r="E54" s="81"/>
      <c r="F54" s="2">
        <f t="shared" si="0"/>
        <v>0</v>
      </c>
      <c r="G54" s="1"/>
      <c r="H54" s="1"/>
    </row>
    <row r="55" spans="1:8" x14ac:dyDescent="0.2">
      <c r="A55" s="23" t="s">
        <v>109</v>
      </c>
      <c r="B55" s="34" t="s">
        <v>110</v>
      </c>
      <c r="C55" s="34" t="s">
        <v>56</v>
      </c>
      <c r="D55" s="51">
        <v>4</v>
      </c>
      <c r="E55" s="81"/>
      <c r="F55" s="2">
        <f t="shared" si="0"/>
        <v>0</v>
      </c>
      <c r="G55" s="1"/>
      <c r="H55" s="1"/>
    </row>
    <row r="56" spans="1:8" x14ac:dyDescent="0.2">
      <c r="A56" s="23" t="s">
        <v>111</v>
      </c>
      <c r="B56" s="34" t="s">
        <v>112</v>
      </c>
      <c r="C56" s="34" t="s">
        <v>56</v>
      </c>
      <c r="D56" s="51">
        <v>4</v>
      </c>
      <c r="E56" s="81"/>
      <c r="F56" s="2">
        <f t="shared" si="0"/>
        <v>0</v>
      </c>
      <c r="G56" s="1"/>
      <c r="H56" s="1"/>
    </row>
    <row r="57" spans="1:8" x14ac:dyDescent="0.2">
      <c r="A57" s="23" t="s">
        <v>113</v>
      </c>
      <c r="B57" s="34" t="s">
        <v>114</v>
      </c>
      <c r="C57" s="34" t="s">
        <v>56</v>
      </c>
      <c r="D57" s="51">
        <v>2</v>
      </c>
      <c r="E57" s="81"/>
      <c r="F57" s="2">
        <f t="shared" si="0"/>
        <v>0</v>
      </c>
      <c r="G57" s="1"/>
      <c r="H57" s="1"/>
    </row>
    <row r="58" spans="1:8" x14ac:dyDescent="0.2">
      <c r="A58" s="23" t="s">
        <v>115</v>
      </c>
      <c r="B58" s="34" t="s">
        <v>116</v>
      </c>
      <c r="C58" s="34" t="s">
        <v>56</v>
      </c>
      <c r="D58" s="51">
        <v>2</v>
      </c>
      <c r="E58" s="81"/>
      <c r="F58" s="2">
        <f t="shared" si="0"/>
        <v>0</v>
      </c>
      <c r="G58" s="1"/>
      <c r="H58" s="1"/>
    </row>
    <row r="59" spans="1:8" x14ac:dyDescent="0.2">
      <c r="A59" s="23" t="s">
        <v>117</v>
      </c>
      <c r="B59" s="34" t="s">
        <v>118</v>
      </c>
      <c r="C59" s="34" t="s">
        <v>56</v>
      </c>
      <c r="D59" s="51">
        <v>2</v>
      </c>
      <c r="E59" s="81"/>
      <c r="F59" s="2">
        <f t="shared" si="0"/>
        <v>0</v>
      </c>
      <c r="G59" s="1"/>
      <c r="H59" s="1"/>
    </row>
    <row r="60" spans="1:8" x14ac:dyDescent="0.2">
      <c r="A60" s="23" t="s">
        <v>119</v>
      </c>
      <c r="B60" s="34" t="s">
        <v>120</v>
      </c>
      <c r="C60" s="34" t="s">
        <v>56</v>
      </c>
      <c r="D60" s="51">
        <v>2</v>
      </c>
      <c r="E60" s="81"/>
      <c r="F60" s="2">
        <f t="shared" si="0"/>
        <v>0</v>
      </c>
      <c r="G60" s="1"/>
      <c r="H60" s="1"/>
    </row>
    <row r="61" spans="1:8" x14ac:dyDescent="0.2">
      <c r="A61" s="23" t="s">
        <v>121</v>
      </c>
      <c r="B61" s="34" t="s">
        <v>122</v>
      </c>
      <c r="C61" s="34" t="s">
        <v>56</v>
      </c>
      <c r="D61" s="51">
        <v>3</v>
      </c>
      <c r="E61" s="81"/>
      <c r="F61" s="2">
        <f t="shared" si="0"/>
        <v>0</v>
      </c>
      <c r="G61" s="1"/>
      <c r="H61" s="1"/>
    </row>
    <row r="62" spans="1:8" x14ac:dyDescent="0.2">
      <c r="A62" s="23" t="s">
        <v>123</v>
      </c>
      <c r="B62" s="34" t="s">
        <v>124</v>
      </c>
      <c r="C62" s="34" t="s">
        <v>56</v>
      </c>
      <c r="D62" s="51">
        <v>4</v>
      </c>
      <c r="E62" s="81"/>
      <c r="F62" s="2">
        <f t="shared" si="0"/>
        <v>0</v>
      </c>
      <c r="G62" s="1"/>
      <c r="H62" s="1"/>
    </row>
    <row r="63" spans="1:8" x14ac:dyDescent="0.2">
      <c r="A63" s="23" t="s">
        <v>125</v>
      </c>
      <c r="B63" s="34" t="s">
        <v>126</v>
      </c>
      <c r="C63" s="34" t="s">
        <v>56</v>
      </c>
      <c r="D63" s="51">
        <v>2</v>
      </c>
      <c r="E63" s="81"/>
      <c r="F63" s="2">
        <f t="shared" si="0"/>
        <v>0</v>
      </c>
      <c r="G63" s="1"/>
      <c r="H63" s="1"/>
    </row>
    <row r="64" spans="1:8" x14ac:dyDescent="0.2">
      <c r="A64" s="23" t="s">
        <v>127</v>
      </c>
      <c r="B64" s="34" t="s">
        <v>128</v>
      </c>
      <c r="C64" s="34" t="s">
        <v>56</v>
      </c>
      <c r="D64" s="51">
        <v>2</v>
      </c>
      <c r="E64" s="81"/>
      <c r="F64" s="2">
        <f t="shared" si="0"/>
        <v>0</v>
      </c>
      <c r="G64" s="1"/>
      <c r="H64" s="1"/>
    </row>
    <row r="65" spans="1:8" x14ac:dyDescent="0.2">
      <c r="A65" s="23" t="s">
        <v>129</v>
      </c>
      <c r="B65" s="34" t="s">
        <v>130</v>
      </c>
      <c r="C65" s="34" t="s">
        <v>56</v>
      </c>
      <c r="D65" s="51">
        <v>2</v>
      </c>
      <c r="E65" s="81"/>
      <c r="F65" s="2">
        <f t="shared" si="0"/>
        <v>0</v>
      </c>
      <c r="G65" s="1"/>
      <c r="H65" s="1"/>
    </row>
    <row r="66" spans="1:8" x14ac:dyDescent="0.2">
      <c r="A66" s="23" t="s">
        <v>131</v>
      </c>
      <c r="B66" s="34" t="s">
        <v>132</v>
      </c>
      <c r="C66" s="34" t="s">
        <v>56</v>
      </c>
      <c r="D66" s="51">
        <v>2</v>
      </c>
      <c r="E66" s="81"/>
      <c r="F66" s="2">
        <f t="shared" si="0"/>
        <v>0</v>
      </c>
      <c r="G66" s="1"/>
      <c r="H66" s="1"/>
    </row>
    <row r="67" spans="1:8" x14ac:dyDescent="0.2">
      <c r="A67" s="23" t="s">
        <v>133</v>
      </c>
      <c r="B67" s="34" t="s">
        <v>134</v>
      </c>
      <c r="C67" s="34" t="s">
        <v>56</v>
      </c>
      <c r="D67" s="51">
        <v>2</v>
      </c>
      <c r="E67" s="81"/>
      <c r="F67" s="2">
        <f t="shared" si="0"/>
        <v>0</v>
      </c>
      <c r="G67" s="1"/>
      <c r="H67" s="1"/>
    </row>
    <row r="68" spans="1:8" x14ac:dyDescent="0.2">
      <c r="A68" s="23" t="s">
        <v>135</v>
      </c>
      <c r="B68" s="34" t="s">
        <v>136</v>
      </c>
      <c r="C68" s="34" t="s">
        <v>56</v>
      </c>
      <c r="D68" s="51">
        <v>3</v>
      </c>
      <c r="E68" s="81"/>
      <c r="F68" s="2">
        <f t="shared" si="0"/>
        <v>0</v>
      </c>
      <c r="G68" s="1"/>
      <c r="H68" s="1"/>
    </row>
    <row r="69" spans="1:8" x14ac:dyDescent="0.2">
      <c r="A69" s="23" t="s">
        <v>137</v>
      </c>
      <c r="B69" s="34" t="s">
        <v>138</v>
      </c>
      <c r="C69" s="34" t="s">
        <v>56</v>
      </c>
      <c r="D69" s="51">
        <v>2</v>
      </c>
      <c r="E69" s="81"/>
      <c r="F69" s="2">
        <f t="shared" si="0"/>
        <v>0</v>
      </c>
      <c r="G69" s="1"/>
      <c r="H69" s="1"/>
    </row>
    <row r="70" spans="1:8" x14ac:dyDescent="0.2">
      <c r="A70" s="23" t="s">
        <v>139</v>
      </c>
      <c r="B70" s="34" t="s">
        <v>140</v>
      </c>
      <c r="C70" s="34" t="s">
        <v>56</v>
      </c>
      <c r="D70" s="51">
        <v>2</v>
      </c>
      <c r="E70" s="81"/>
      <c r="F70" s="2">
        <f t="shared" si="0"/>
        <v>0</v>
      </c>
      <c r="G70" s="1"/>
      <c r="H70" s="1"/>
    </row>
    <row r="71" spans="1:8" x14ac:dyDescent="0.2">
      <c r="A71" s="23" t="s">
        <v>141</v>
      </c>
      <c r="B71" s="34" t="s">
        <v>142</v>
      </c>
      <c r="C71" s="34" t="s">
        <v>56</v>
      </c>
      <c r="D71" s="51">
        <v>2</v>
      </c>
      <c r="E71" s="81"/>
      <c r="F71" s="2">
        <f t="shared" si="0"/>
        <v>0</v>
      </c>
      <c r="G71" s="1"/>
      <c r="H71" s="1"/>
    </row>
    <row r="72" spans="1:8" x14ac:dyDescent="0.2">
      <c r="A72" s="23" t="s">
        <v>143</v>
      </c>
      <c r="B72" s="34" t="s">
        <v>144</v>
      </c>
      <c r="C72" s="34" t="s">
        <v>56</v>
      </c>
      <c r="D72" s="51">
        <v>2</v>
      </c>
      <c r="E72" s="81"/>
      <c r="F72" s="2">
        <f t="shared" si="0"/>
        <v>0</v>
      </c>
      <c r="G72" s="1"/>
      <c r="H72" s="1"/>
    </row>
    <row r="73" spans="1:8" x14ac:dyDescent="0.2">
      <c r="A73" s="23" t="s">
        <v>145</v>
      </c>
      <c r="B73" s="34" t="s">
        <v>146</v>
      </c>
      <c r="C73" s="34" t="s">
        <v>56</v>
      </c>
      <c r="D73" s="51">
        <v>2</v>
      </c>
      <c r="E73" s="81"/>
      <c r="F73" s="2">
        <f t="shared" si="0"/>
        <v>0</v>
      </c>
      <c r="G73" s="1"/>
      <c r="H73" s="1"/>
    </row>
    <row r="74" spans="1:8" x14ac:dyDescent="0.2">
      <c r="A74" s="23" t="s">
        <v>147</v>
      </c>
      <c r="B74" s="34" t="s">
        <v>148</v>
      </c>
      <c r="C74" s="34" t="s">
        <v>56</v>
      </c>
      <c r="D74" s="51">
        <v>2</v>
      </c>
      <c r="E74" s="81"/>
      <c r="F74" s="2">
        <f t="shared" si="0"/>
        <v>0</v>
      </c>
      <c r="G74" s="1"/>
      <c r="H74" s="1"/>
    </row>
    <row r="75" spans="1:8" x14ac:dyDescent="0.2">
      <c r="A75" s="23" t="s">
        <v>149</v>
      </c>
      <c r="B75" s="34" t="s">
        <v>150</v>
      </c>
      <c r="C75" s="34" t="s">
        <v>56</v>
      </c>
      <c r="D75" s="51">
        <v>2</v>
      </c>
      <c r="E75" s="81"/>
      <c r="F75" s="2">
        <f t="shared" si="0"/>
        <v>0</v>
      </c>
      <c r="G75" s="1"/>
      <c r="H75" s="1"/>
    </row>
    <row r="76" spans="1:8" x14ac:dyDescent="0.2">
      <c r="A76" s="23" t="s">
        <v>151</v>
      </c>
      <c r="B76" s="34" t="s">
        <v>152</v>
      </c>
      <c r="C76" s="34" t="s">
        <v>56</v>
      </c>
      <c r="D76" s="51">
        <v>2</v>
      </c>
      <c r="E76" s="81"/>
      <c r="F76" s="2">
        <f t="shared" si="0"/>
        <v>0</v>
      </c>
      <c r="G76" s="1"/>
      <c r="H76" s="1"/>
    </row>
    <row r="77" spans="1:8" x14ac:dyDescent="0.2">
      <c r="A77" s="23" t="s">
        <v>153</v>
      </c>
      <c r="B77" s="34" t="s">
        <v>154</v>
      </c>
      <c r="C77" s="34" t="s">
        <v>56</v>
      </c>
      <c r="D77" s="51">
        <v>2</v>
      </c>
      <c r="E77" s="81"/>
      <c r="F77" s="2">
        <f t="shared" ref="F77:F140" si="1">D77*E77</f>
        <v>0</v>
      </c>
      <c r="G77" s="1"/>
      <c r="H77" s="1"/>
    </row>
    <row r="78" spans="1:8" x14ac:dyDescent="0.2">
      <c r="A78" s="23" t="s">
        <v>155</v>
      </c>
      <c r="B78" s="34" t="s">
        <v>156</v>
      </c>
      <c r="C78" s="34" t="s">
        <v>56</v>
      </c>
      <c r="D78" s="51">
        <v>2</v>
      </c>
      <c r="E78" s="81"/>
      <c r="F78" s="2">
        <f t="shared" si="1"/>
        <v>0</v>
      </c>
      <c r="G78" s="1"/>
      <c r="H78" s="1"/>
    </row>
    <row r="79" spans="1:8" x14ac:dyDescent="0.2">
      <c r="A79" s="23" t="s">
        <v>157</v>
      </c>
      <c r="B79" s="34" t="s">
        <v>158</v>
      </c>
      <c r="C79" s="34" t="s">
        <v>56</v>
      </c>
      <c r="D79" s="51">
        <v>2</v>
      </c>
      <c r="E79" s="81"/>
      <c r="F79" s="2">
        <f t="shared" si="1"/>
        <v>0</v>
      </c>
      <c r="G79" s="1"/>
      <c r="H79" s="1"/>
    </row>
    <row r="80" spans="1:8" x14ac:dyDescent="0.2">
      <c r="A80" s="23" t="s">
        <v>159</v>
      </c>
      <c r="B80" s="34" t="s">
        <v>160</v>
      </c>
      <c r="C80" s="34" t="s">
        <v>56</v>
      </c>
      <c r="D80" s="51">
        <v>2</v>
      </c>
      <c r="E80" s="81"/>
      <c r="F80" s="2">
        <f t="shared" si="1"/>
        <v>0</v>
      </c>
      <c r="G80" s="1"/>
      <c r="H80" s="1"/>
    </row>
    <row r="81" spans="1:8" x14ac:dyDescent="0.2">
      <c r="A81" s="23" t="s">
        <v>161</v>
      </c>
      <c r="B81" s="34" t="s">
        <v>162</v>
      </c>
      <c r="C81" s="34" t="s">
        <v>56</v>
      </c>
      <c r="D81" s="51">
        <v>2</v>
      </c>
      <c r="E81" s="81"/>
      <c r="F81" s="2">
        <f t="shared" si="1"/>
        <v>0</v>
      </c>
      <c r="G81" s="1"/>
      <c r="H81" s="1"/>
    </row>
    <row r="82" spans="1:8" x14ac:dyDescent="0.2">
      <c r="A82" s="23" t="s">
        <v>163</v>
      </c>
      <c r="B82" s="34" t="s">
        <v>164</v>
      </c>
      <c r="C82" s="34" t="s">
        <v>56</v>
      </c>
      <c r="D82" s="51">
        <v>2</v>
      </c>
      <c r="E82" s="81"/>
      <c r="F82" s="2">
        <f t="shared" si="1"/>
        <v>0</v>
      </c>
      <c r="G82" s="1"/>
      <c r="H82" s="1"/>
    </row>
    <row r="83" spans="1:8" x14ac:dyDescent="0.2">
      <c r="A83" s="23" t="s">
        <v>165</v>
      </c>
      <c r="B83" s="34" t="s">
        <v>166</v>
      </c>
      <c r="C83" s="34" t="s">
        <v>56</v>
      </c>
      <c r="D83" s="51">
        <v>2</v>
      </c>
      <c r="E83" s="81"/>
      <c r="F83" s="2">
        <f t="shared" si="1"/>
        <v>0</v>
      </c>
      <c r="G83" s="1"/>
      <c r="H83" s="1"/>
    </row>
    <row r="84" spans="1:8" x14ac:dyDescent="0.2">
      <c r="A84" s="23" t="s">
        <v>167</v>
      </c>
      <c r="B84" s="34" t="s">
        <v>168</v>
      </c>
      <c r="C84" s="34" t="s">
        <v>56</v>
      </c>
      <c r="D84" s="51">
        <v>2</v>
      </c>
      <c r="E84" s="81"/>
      <c r="F84" s="2">
        <f t="shared" si="1"/>
        <v>0</v>
      </c>
      <c r="G84" s="1"/>
      <c r="H84" s="1"/>
    </row>
    <row r="85" spans="1:8" ht="28.5" x14ac:dyDescent="0.2">
      <c r="A85" s="23" t="s">
        <v>169</v>
      </c>
      <c r="B85" s="34" t="s">
        <v>170</v>
      </c>
      <c r="C85" s="34" t="s">
        <v>56</v>
      </c>
      <c r="D85" s="51">
        <v>2</v>
      </c>
      <c r="E85" s="81"/>
      <c r="F85" s="2">
        <f t="shared" si="1"/>
        <v>0</v>
      </c>
      <c r="G85" s="1"/>
      <c r="H85" s="1"/>
    </row>
    <row r="86" spans="1:8" ht="28.5" x14ac:dyDescent="0.2">
      <c r="A86" s="23" t="s">
        <v>171</v>
      </c>
      <c r="B86" s="34" t="s">
        <v>172</v>
      </c>
      <c r="C86" s="34" t="s">
        <v>56</v>
      </c>
      <c r="D86" s="51">
        <v>2</v>
      </c>
      <c r="E86" s="81"/>
      <c r="F86" s="2">
        <f t="shared" si="1"/>
        <v>0</v>
      </c>
      <c r="G86" s="1"/>
      <c r="H86" s="1"/>
    </row>
    <row r="87" spans="1:8" ht="28.5" x14ac:dyDescent="0.2">
      <c r="A87" s="23" t="s">
        <v>173</v>
      </c>
      <c r="B87" s="34" t="s">
        <v>174</v>
      </c>
      <c r="C87" s="34" t="s">
        <v>56</v>
      </c>
      <c r="D87" s="51">
        <v>2</v>
      </c>
      <c r="E87" s="81"/>
      <c r="F87" s="2">
        <f t="shared" si="1"/>
        <v>0</v>
      </c>
      <c r="G87" s="1"/>
      <c r="H87" s="1"/>
    </row>
    <row r="88" spans="1:8" x14ac:dyDescent="0.2">
      <c r="A88" s="23" t="s">
        <v>175</v>
      </c>
      <c r="B88" s="34" t="s">
        <v>176</v>
      </c>
      <c r="C88" s="34" t="s">
        <v>56</v>
      </c>
      <c r="D88" s="51">
        <v>2</v>
      </c>
      <c r="E88" s="81"/>
      <c r="F88" s="2">
        <f t="shared" si="1"/>
        <v>0</v>
      </c>
      <c r="G88" s="1"/>
      <c r="H88" s="1"/>
    </row>
    <row r="89" spans="1:8" x14ac:dyDescent="0.2">
      <c r="A89" s="23" t="s">
        <v>177</v>
      </c>
      <c r="B89" s="34" t="s">
        <v>178</v>
      </c>
      <c r="C89" s="34" t="s">
        <v>56</v>
      </c>
      <c r="D89" s="51">
        <v>2</v>
      </c>
      <c r="E89" s="81"/>
      <c r="F89" s="2">
        <f t="shared" si="1"/>
        <v>0</v>
      </c>
      <c r="G89" s="1"/>
      <c r="H89" s="1"/>
    </row>
    <row r="90" spans="1:8" x14ac:dyDescent="0.2">
      <c r="A90" s="23" t="s">
        <v>179</v>
      </c>
      <c r="B90" s="34" t="s">
        <v>180</v>
      </c>
      <c r="C90" s="34" t="s">
        <v>51</v>
      </c>
      <c r="D90" s="51">
        <v>20</v>
      </c>
      <c r="E90" s="81"/>
      <c r="F90" s="2">
        <f t="shared" si="1"/>
        <v>0</v>
      </c>
      <c r="G90" s="1"/>
      <c r="H90" s="1"/>
    </row>
    <row r="91" spans="1:8" x14ac:dyDescent="0.2">
      <c r="A91" s="23" t="s">
        <v>181</v>
      </c>
      <c r="B91" s="34" t="s">
        <v>182</v>
      </c>
      <c r="C91" s="34" t="s">
        <v>51</v>
      </c>
      <c r="D91" s="51">
        <v>20</v>
      </c>
      <c r="E91" s="81"/>
      <c r="F91" s="2">
        <f t="shared" si="1"/>
        <v>0</v>
      </c>
      <c r="G91" s="1"/>
      <c r="H91" s="1"/>
    </row>
    <row r="92" spans="1:8" x14ac:dyDescent="0.2">
      <c r="A92" s="23" t="s">
        <v>183</v>
      </c>
      <c r="B92" s="34" t="s">
        <v>184</v>
      </c>
      <c r="C92" s="34" t="s">
        <v>32</v>
      </c>
      <c r="D92" s="51">
        <v>1</v>
      </c>
      <c r="E92" s="81"/>
      <c r="F92" s="2">
        <f t="shared" si="1"/>
        <v>0</v>
      </c>
      <c r="G92" s="1"/>
      <c r="H92" s="1"/>
    </row>
    <row r="93" spans="1:8" ht="15" x14ac:dyDescent="0.2">
      <c r="A93" s="21" t="s">
        <v>185</v>
      </c>
      <c r="B93" s="32" t="s">
        <v>186</v>
      </c>
      <c r="C93" s="34"/>
      <c r="D93" s="51"/>
      <c r="E93" s="81"/>
      <c r="F93" s="2"/>
      <c r="G93" s="1"/>
      <c r="H93" s="1"/>
    </row>
    <row r="94" spans="1:8" ht="28.5" x14ac:dyDescent="0.2">
      <c r="A94" s="23" t="s">
        <v>187</v>
      </c>
      <c r="B94" s="34" t="s">
        <v>188</v>
      </c>
      <c r="C94" s="34" t="s">
        <v>32</v>
      </c>
      <c r="D94" s="51">
        <v>1</v>
      </c>
      <c r="E94" s="81"/>
      <c r="F94" s="2">
        <f t="shared" si="1"/>
        <v>0</v>
      </c>
      <c r="G94" s="1"/>
      <c r="H94" s="1"/>
    </row>
    <row r="95" spans="1:8" ht="57" x14ac:dyDescent="0.2">
      <c r="A95" s="23" t="s">
        <v>189</v>
      </c>
      <c r="B95" s="34" t="s">
        <v>70</v>
      </c>
      <c r="C95" s="34" t="s">
        <v>51</v>
      </c>
      <c r="D95" s="51">
        <v>48</v>
      </c>
      <c r="E95" s="81"/>
      <c r="F95" s="2">
        <f t="shared" si="1"/>
        <v>0</v>
      </c>
      <c r="G95" s="1"/>
      <c r="H95" s="1"/>
    </row>
    <row r="96" spans="1:8" ht="15" x14ac:dyDescent="0.2">
      <c r="A96" s="21" t="s">
        <v>190</v>
      </c>
      <c r="B96" s="32" t="s">
        <v>191</v>
      </c>
      <c r="C96" s="34"/>
      <c r="D96" s="51"/>
      <c r="E96" s="81"/>
      <c r="F96" s="2"/>
      <c r="G96" s="1"/>
      <c r="H96" s="1"/>
    </row>
    <row r="97" spans="1:8" ht="28.5" x14ac:dyDescent="0.2">
      <c r="A97" s="23" t="s">
        <v>192</v>
      </c>
      <c r="B97" s="34" t="s">
        <v>193</v>
      </c>
      <c r="C97" s="34" t="s">
        <v>32</v>
      </c>
      <c r="D97" s="51">
        <v>1</v>
      </c>
      <c r="E97" s="81"/>
      <c r="F97" s="2">
        <f t="shared" si="1"/>
        <v>0</v>
      </c>
      <c r="G97" s="1"/>
      <c r="H97" s="1"/>
    </row>
    <row r="98" spans="1:8" x14ac:dyDescent="0.2">
      <c r="A98" s="23" t="s">
        <v>194</v>
      </c>
      <c r="B98" s="34" t="s">
        <v>195</v>
      </c>
      <c r="C98" s="34" t="s">
        <v>32</v>
      </c>
      <c r="D98" s="51">
        <v>2</v>
      </c>
      <c r="E98" s="81"/>
      <c r="F98" s="2">
        <f t="shared" si="1"/>
        <v>0</v>
      </c>
      <c r="G98" s="1"/>
      <c r="H98" s="1"/>
    </row>
    <row r="99" spans="1:8" ht="28.5" x14ac:dyDescent="0.2">
      <c r="A99" s="23" t="s">
        <v>196</v>
      </c>
      <c r="B99" s="34" t="s">
        <v>197</v>
      </c>
      <c r="C99" s="34" t="s">
        <v>32</v>
      </c>
      <c r="D99" s="51">
        <v>2</v>
      </c>
      <c r="E99" s="81"/>
      <c r="F99" s="2">
        <f t="shared" si="1"/>
        <v>0</v>
      </c>
      <c r="G99" s="1"/>
      <c r="H99" s="1"/>
    </row>
    <row r="100" spans="1:8" ht="28.5" x14ac:dyDescent="0.2">
      <c r="A100" s="23" t="s">
        <v>198</v>
      </c>
      <c r="B100" s="34" t="s">
        <v>199</v>
      </c>
      <c r="C100" s="34" t="s">
        <v>32</v>
      </c>
      <c r="D100" s="51">
        <v>2</v>
      </c>
      <c r="E100" s="81"/>
      <c r="F100" s="2">
        <f t="shared" si="1"/>
        <v>0</v>
      </c>
      <c r="G100" s="1"/>
      <c r="H100" s="1"/>
    </row>
    <row r="101" spans="1:8" ht="28.5" x14ac:dyDescent="0.2">
      <c r="A101" s="23" t="s">
        <v>200</v>
      </c>
      <c r="B101" s="34" t="s">
        <v>201</v>
      </c>
      <c r="C101" s="34" t="s">
        <v>32</v>
      </c>
      <c r="D101" s="51">
        <v>2</v>
      </c>
      <c r="E101" s="81"/>
      <c r="F101" s="2">
        <f t="shared" si="1"/>
        <v>0</v>
      </c>
      <c r="G101" s="1"/>
      <c r="H101" s="1"/>
    </row>
    <row r="102" spans="1:8" ht="28.5" x14ac:dyDescent="0.2">
      <c r="A102" s="23" t="s">
        <v>202</v>
      </c>
      <c r="B102" s="34" t="s">
        <v>203</v>
      </c>
      <c r="C102" s="34" t="s">
        <v>32</v>
      </c>
      <c r="D102" s="51">
        <v>3</v>
      </c>
      <c r="E102" s="81"/>
      <c r="F102" s="2">
        <f t="shared" si="1"/>
        <v>0</v>
      </c>
      <c r="G102" s="1"/>
      <c r="H102" s="1"/>
    </row>
    <row r="103" spans="1:8" ht="28.5" x14ac:dyDescent="0.2">
      <c r="A103" s="23" t="s">
        <v>204</v>
      </c>
      <c r="B103" s="34" t="s">
        <v>205</v>
      </c>
      <c r="C103" s="34" t="s">
        <v>32</v>
      </c>
      <c r="D103" s="51">
        <v>6</v>
      </c>
      <c r="E103" s="81"/>
      <c r="F103" s="2">
        <f t="shared" si="1"/>
        <v>0</v>
      </c>
      <c r="G103" s="1"/>
      <c r="H103" s="1"/>
    </row>
    <row r="104" spans="1:8" ht="28.5" x14ac:dyDescent="0.2">
      <c r="A104" s="23" t="s">
        <v>206</v>
      </c>
      <c r="B104" s="34" t="s">
        <v>207</v>
      </c>
      <c r="C104" s="34" t="s">
        <v>32</v>
      </c>
      <c r="D104" s="51">
        <v>2</v>
      </c>
      <c r="E104" s="81"/>
      <c r="F104" s="2">
        <f t="shared" si="1"/>
        <v>0</v>
      </c>
      <c r="G104" s="1"/>
      <c r="H104" s="1"/>
    </row>
    <row r="105" spans="1:8" ht="15" x14ac:dyDescent="0.2">
      <c r="A105" s="21" t="s">
        <v>208</v>
      </c>
      <c r="B105" s="32" t="s">
        <v>209</v>
      </c>
      <c r="C105" s="34"/>
      <c r="D105" s="51"/>
      <c r="E105" s="81"/>
      <c r="F105" s="2"/>
      <c r="G105" s="1"/>
      <c r="H105" s="1"/>
    </row>
    <row r="106" spans="1:8" ht="15" x14ac:dyDescent="0.25">
      <c r="A106" s="22" t="s">
        <v>210</v>
      </c>
      <c r="B106" s="33" t="s">
        <v>211</v>
      </c>
      <c r="C106" s="33" t="s">
        <v>14</v>
      </c>
      <c r="D106" s="50"/>
      <c r="E106" s="82"/>
      <c r="F106" s="8" t="s">
        <v>883</v>
      </c>
      <c r="G106" s="1"/>
      <c r="H106" s="1"/>
    </row>
    <row r="107" spans="1:8" ht="28.5" x14ac:dyDescent="0.2">
      <c r="A107" s="23" t="s">
        <v>210</v>
      </c>
      <c r="B107" s="34" t="s">
        <v>212</v>
      </c>
      <c r="C107" s="34" t="s">
        <v>32</v>
      </c>
      <c r="D107" s="51">
        <v>2</v>
      </c>
      <c r="E107" s="81"/>
      <c r="F107" s="2">
        <f t="shared" si="1"/>
        <v>0</v>
      </c>
      <c r="G107" s="1"/>
      <c r="H107" s="1"/>
    </row>
    <row r="108" spans="1:8" x14ac:dyDescent="0.2">
      <c r="A108" s="23" t="s">
        <v>213</v>
      </c>
      <c r="B108" s="34" t="s">
        <v>214</v>
      </c>
      <c r="C108" s="34" t="s">
        <v>51</v>
      </c>
      <c r="D108" s="51">
        <v>80</v>
      </c>
      <c r="E108" s="81"/>
      <c r="F108" s="2">
        <f t="shared" si="1"/>
        <v>0</v>
      </c>
      <c r="G108" s="1"/>
      <c r="H108" s="1"/>
    </row>
    <row r="109" spans="1:8" x14ac:dyDescent="0.2">
      <c r="A109" s="23" t="s">
        <v>215</v>
      </c>
      <c r="B109" s="34" t="s">
        <v>216</v>
      </c>
      <c r="C109" s="34" t="s">
        <v>51</v>
      </c>
      <c r="D109" s="51">
        <v>80</v>
      </c>
      <c r="E109" s="81"/>
      <c r="F109" s="2">
        <f t="shared" si="1"/>
        <v>0</v>
      </c>
      <c r="G109" s="1"/>
      <c r="H109" s="1"/>
    </row>
    <row r="110" spans="1:8" x14ac:dyDescent="0.2">
      <c r="A110" s="23" t="s">
        <v>217</v>
      </c>
      <c r="B110" s="34" t="s">
        <v>218</v>
      </c>
      <c r="C110" s="34" t="s">
        <v>51</v>
      </c>
      <c r="D110" s="51">
        <v>110</v>
      </c>
      <c r="E110" s="81"/>
      <c r="F110" s="2">
        <f t="shared" si="1"/>
        <v>0</v>
      </c>
      <c r="G110" s="1"/>
      <c r="H110" s="1"/>
    </row>
    <row r="111" spans="1:8" x14ac:dyDescent="0.2">
      <c r="A111" s="23" t="s">
        <v>219</v>
      </c>
      <c r="B111" s="34" t="s">
        <v>220</v>
      </c>
      <c r="C111" s="34" t="s">
        <v>51</v>
      </c>
      <c r="D111" s="51">
        <v>70</v>
      </c>
      <c r="E111" s="81"/>
      <c r="F111" s="2">
        <f t="shared" si="1"/>
        <v>0</v>
      </c>
      <c r="G111" s="1"/>
      <c r="H111" s="1"/>
    </row>
    <row r="112" spans="1:8" x14ac:dyDescent="0.2">
      <c r="A112" s="23" t="s">
        <v>221</v>
      </c>
      <c r="B112" s="34" t="s">
        <v>222</v>
      </c>
      <c r="C112" s="34" t="s">
        <v>51</v>
      </c>
      <c r="D112" s="51">
        <v>62</v>
      </c>
      <c r="E112" s="81"/>
      <c r="F112" s="2">
        <f t="shared" si="1"/>
        <v>0</v>
      </c>
      <c r="G112" s="1"/>
      <c r="H112" s="1"/>
    </row>
    <row r="113" spans="1:8" x14ac:dyDescent="0.2">
      <c r="A113" s="23" t="s">
        <v>223</v>
      </c>
      <c r="B113" s="34" t="s">
        <v>224</v>
      </c>
      <c r="C113" s="34" t="s">
        <v>51</v>
      </c>
      <c r="D113" s="51">
        <v>68</v>
      </c>
      <c r="E113" s="81"/>
      <c r="F113" s="2">
        <f t="shared" si="1"/>
        <v>0</v>
      </c>
      <c r="G113" s="1"/>
      <c r="H113" s="1"/>
    </row>
    <row r="114" spans="1:8" x14ac:dyDescent="0.2">
      <c r="A114" s="23" t="s">
        <v>225</v>
      </c>
      <c r="B114" s="34" t="s">
        <v>226</v>
      </c>
      <c r="C114" s="34" t="s">
        <v>51</v>
      </c>
      <c r="D114" s="51">
        <v>156</v>
      </c>
      <c r="E114" s="81"/>
      <c r="F114" s="2">
        <f t="shared" si="1"/>
        <v>0</v>
      </c>
      <c r="G114" s="1"/>
      <c r="H114" s="1"/>
    </row>
    <row r="115" spans="1:8" x14ac:dyDescent="0.2">
      <c r="A115" s="23" t="s">
        <v>227</v>
      </c>
      <c r="B115" s="34" t="s">
        <v>228</v>
      </c>
      <c r="C115" s="34" t="s">
        <v>51</v>
      </c>
      <c r="D115" s="51">
        <v>28</v>
      </c>
      <c r="E115" s="81"/>
      <c r="F115" s="2">
        <f t="shared" si="1"/>
        <v>0</v>
      </c>
      <c r="G115" s="1"/>
      <c r="H115" s="1"/>
    </row>
    <row r="116" spans="1:8" x14ac:dyDescent="0.2">
      <c r="A116" s="23" t="s">
        <v>229</v>
      </c>
      <c r="B116" s="34" t="s">
        <v>230</v>
      </c>
      <c r="C116" s="34" t="s">
        <v>51</v>
      </c>
      <c r="D116" s="51">
        <v>40</v>
      </c>
      <c r="E116" s="81"/>
      <c r="F116" s="2">
        <f t="shared" si="1"/>
        <v>0</v>
      </c>
      <c r="G116" s="1"/>
      <c r="H116" s="1"/>
    </row>
    <row r="117" spans="1:8" x14ac:dyDescent="0.2">
      <c r="A117" s="23" t="s">
        <v>231</v>
      </c>
      <c r="B117" s="34" t="s">
        <v>232</v>
      </c>
      <c r="C117" s="34" t="s">
        <v>51</v>
      </c>
      <c r="D117" s="51">
        <v>50</v>
      </c>
      <c r="E117" s="81"/>
      <c r="F117" s="2">
        <f t="shared" si="1"/>
        <v>0</v>
      </c>
      <c r="G117" s="1"/>
      <c r="H117" s="1"/>
    </row>
    <row r="118" spans="1:8" x14ac:dyDescent="0.2">
      <c r="A118" s="23" t="s">
        <v>233</v>
      </c>
      <c r="B118" s="34" t="s">
        <v>234</v>
      </c>
      <c r="C118" s="34" t="s">
        <v>51</v>
      </c>
      <c r="D118" s="51">
        <v>30</v>
      </c>
      <c r="E118" s="81"/>
      <c r="F118" s="2">
        <f t="shared" si="1"/>
        <v>0</v>
      </c>
      <c r="G118" s="1"/>
      <c r="H118" s="1"/>
    </row>
    <row r="119" spans="1:8" x14ac:dyDescent="0.2">
      <c r="A119" s="23" t="s">
        <v>235</v>
      </c>
      <c r="B119" s="34" t="s">
        <v>236</v>
      </c>
      <c r="C119" s="34" t="s">
        <v>51</v>
      </c>
      <c r="D119" s="51">
        <v>40</v>
      </c>
      <c r="E119" s="81"/>
      <c r="F119" s="2">
        <f t="shared" si="1"/>
        <v>0</v>
      </c>
      <c r="G119" s="1"/>
      <c r="H119" s="1"/>
    </row>
    <row r="120" spans="1:8" x14ac:dyDescent="0.2">
      <c r="A120" s="23" t="s">
        <v>237</v>
      </c>
      <c r="B120" s="34" t="s">
        <v>238</v>
      </c>
      <c r="C120" s="34" t="s">
        <v>51</v>
      </c>
      <c r="D120" s="51">
        <v>60</v>
      </c>
      <c r="E120" s="81"/>
      <c r="F120" s="2">
        <f t="shared" si="1"/>
        <v>0</v>
      </c>
      <c r="G120" s="1"/>
      <c r="H120" s="1"/>
    </row>
    <row r="121" spans="1:8" x14ac:dyDescent="0.2">
      <c r="A121" s="23" t="s">
        <v>239</v>
      </c>
      <c r="B121" s="34" t="s">
        <v>240</v>
      </c>
      <c r="C121" s="34" t="s">
        <v>51</v>
      </c>
      <c r="D121" s="51">
        <v>98</v>
      </c>
      <c r="E121" s="81"/>
      <c r="F121" s="2">
        <f t="shared" si="1"/>
        <v>0</v>
      </c>
      <c r="G121" s="1"/>
      <c r="H121" s="1"/>
    </row>
    <row r="122" spans="1:8" x14ac:dyDescent="0.2">
      <c r="A122" s="23" t="s">
        <v>241</v>
      </c>
      <c r="B122" s="34" t="s">
        <v>242</v>
      </c>
      <c r="C122" s="34" t="s">
        <v>51</v>
      </c>
      <c r="D122" s="51">
        <v>80</v>
      </c>
      <c r="E122" s="81"/>
      <c r="F122" s="2">
        <f t="shared" si="1"/>
        <v>0</v>
      </c>
      <c r="G122" s="1"/>
      <c r="H122" s="1"/>
    </row>
    <row r="123" spans="1:8" ht="28.5" x14ac:dyDescent="0.2">
      <c r="A123" s="23" t="s">
        <v>243</v>
      </c>
      <c r="B123" s="34" t="s">
        <v>244</v>
      </c>
      <c r="C123" s="34" t="s">
        <v>56</v>
      </c>
      <c r="D123" s="51">
        <v>11</v>
      </c>
      <c r="E123" s="81"/>
      <c r="F123" s="2">
        <f t="shared" si="1"/>
        <v>0</v>
      </c>
      <c r="G123" s="1"/>
      <c r="H123" s="1"/>
    </row>
    <row r="124" spans="1:8" ht="28.5" x14ac:dyDescent="0.2">
      <c r="A124" s="23" t="s">
        <v>245</v>
      </c>
      <c r="B124" s="34" t="s">
        <v>246</v>
      </c>
      <c r="C124" s="34" t="s">
        <v>56</v>
      </c>
      <c r="D124" s="51">
        <v>3</v>
      </c>
      <c r="E124" s="81"/>
      <c r="F124" s="2">
        <f t="shared" si="1"/>
        <v>0</v>
      </c>
      <c r="G124" s="1"/>
      <c r="H124" s="1"/>
    </row>
    <row r="125" spans="1:8" ht="28.5" x14ac:dyDescent="0.2">
      <c r="A125" s="23" t="s">
        <v>247</v>
      </c>
      <c r="B125" s="34" t="s">
        <v>248</v>
      </c>
      <c r="C125" s="34" t="s">
        <v>56</v>
      </c>
      <c r="D125" s="51">
        <v>3</v>
      </c>
      <c r="E125" s="81"/>
      <c r="F125" s="2">
        <f t="shared" si="1"/>
        <v>0</v>
      </c>
      <c r="G125" s="1"/>
      <c r="H125" s="1"/>
    </row>
    <row r="126" spans="1:8" x14ac:dyDescent="0.2">
      <c r="A126" s="23" t="s">
        <v>249</v>
      </c>
      <c r="B126" s="34" t="s">
        <v>250</v>
      </c>
      <c r="C126" s="34" t="s">
        <v>56</v>
      </c>
      <c r="D126" s="51">
        <v>6</v>
      </c>
      <c r="E126" s="81"/>
      <c r="F126" s="2">
        <f t="shared" si="1"/>
        <v>0</v>
      </c>
      <c r="G126" s="1"/>
      <c r="H126" s="1"/>
    </row>
    <row r="127" spans="1:8" x14ac:dyDescent="0.2">
      <c r="A127" s="23" t="s">
        <v>251</v>
      </c>
      <c r="B127" s="34" t="s">
        <v>252</v>
      </c>
      <c r="C127" s="34" t="s">
        <v>56</v>
      </c>
      <c r="D127" s="51">
        <v>28</v>
      </c>
      <c r="E127" s="81"/>
      <c r="F127" s="2">
        <f t="shared" si="1"/>
        <v>0</v>
      </c>
      <c r="G127" s="1"/>
      <c r="H127" s="1"/>
    </row>
    <row r="128" spans="1:8" x14ac:dyDescent="0.2">
      <c r="A128" s="23" t="s">
        <v>253</v>
      </c>
      <c r="B128" s="34" t="s">
        <v>254</v>
      </c>
      <c r="C128" s="34" t="s">
        <v>56</v>
      </c>
      <c r="D128" s="51">
        <v>48</v>
      </c>
      <c r="E128" s="81"/>
      <c r="F128" s="2">
        <f t="shared" si="1"/>
        <v>0</v>
      </c>
      <c r="G128" s="1"/>
      <c r="H128" s="1"/>
    </row>
    <row r="129" spans="1:8" x14ac:dyDescent="0.2">
      <c r="A129" s="23" t="s">
        <v>255</v>
      </c>
      <c r="B129" s="34" t="s">
        <v>256</v>
      </c>
      <c r="C129" s="34" t="s">
        <v>56</v>
      </c>
      <c r="D129" s="51">
        <v>6</v>
      </c>
      <c r="E129" s="81"/>
      <c r="F129" s="2">
        <f t="shared" si="1"/>
        <v>0</v>
      </c>
      <c r="G129" s="1"/>
      <c r="H129" s="1"/>
    </row>
    <row r="130" spans="1:8" x14ac:dyDescent="0.2">
      <c r="A130" s="23" t="s">
        <v>257</v>
      </c>
      <c r="B130" s="34" t="s">
        <v>258</v>
      </c>
      <c r="C130" s="34" t="s">
        <v>56</v>
      </c>
      <c r="D130" s="51">
        <v>2</v>
      </c>
      <c r="E130" s="81"/>
      <c r="F130" s="2">
        <f t="shared" si="1"/>
        <v>0</v>
      </c>
      <c r="G130" s="1"/>
      <c r="H130" s="1"/>
    </row>
    <row r="131" spans="1:8" x14ac:dyDescent="0.2">
      <c r="A131" s="23" t="s">
        <v>259</v>
      </c>
      <c r="B131" s="34" t="s">
        <v>260</v>
      </c>
      <c r="C131" s="34" t="s">
        <v>56</v>
      </c>
      <c r="D131" s="51">
        <v>3</v>
      </c>
      <c r="E131" s="81"/>
      <c r="F131" s="2">
        <f t="shared" si="1"/>
        <v>0</v>
      </c>
      <c r="G131" s="1"/>
      <c r="H131" s="1"/>
    </row>
    <row r="132" spans="1:8" x14ac:dyDescent="0.2">
      <c r="A132" s="23" t="s">
        <v>261</v>
      </c>
      <c r="B132" s="34" t="s">
        <v>262</v>
      </c>
      <c r="C132" s="34" t="s">
        <v>56</v>
      </c>
      <c r="D132" s="51">
        <v>1</v>
      </c>
      <c r="E132" s="81"/>
      <c r="F132" s="2">
        <f t="shared" si="1"/>
        <v>0</v>
      </c>
      <c r="G132" s="1"/>
      <c r="H132" s="1"/>
    </row>
    <row r="133" spans="1:8" x14ac:dyDescent="0.2">
      <c r="A133" s="23" t="s">
        <v>263</v>
      </c>
      <c r="B133" s="34" t="s">
        <v>264</v>
      </c>
      <c r="C133" s="34" t="s">
        <v>56</v>
      </c>
      <c r="D133" s="51">
        <v>10</v>
      </c>
      <c r="E133" s="81"/>
      <c r="F133" s="2">
        <f t="shared" si="1"/>
        <v>0</v>
      </c>
      <c r="G133" s="1"/>
      <c r="H133" s="1"/>
    </row>
    <row r="134" spans="1:8" x14ac:dyDescent="0.2">
      <c r="A134" s="23" t="s">
        <v>265</v>
      </c>
      <c r="B134" s="34" t="s">
        <v>266</v>
      </c>
      <c r="C134" s="34" t="s">
        <v>56</v>
      </c>
      <c r="D134" s="51">
        <v>28</v>
      </c>
      <c r="E134" s="81"/>
      <c r="F134" s="2">
        <f t="shared" si="1"/>
        <v>0</v>
      </c>
      <c r="G134" s="1"/>
      <c r="H134" s="1"/>
    </row>
    <row r="135" spans="1:8" x14ac:dyDescent="0.2">
      <c r="A135" s="23" t="s">
        <v>267</v>
      </c>
      <c r="B135" s="34" t="s">
        <v>268</v>
      </c>
      <c r="C135" s="34" t="s">
        <v>56</v>
      </c>
      <c r="D135" s="51">
        <v>62</v>
      </c>
      <c r="E135" s="81"/>
      <c r="F135" s="2">
        <f t="shared" si="1"/>
        <v>0</v>
      </c>
      <c r="G135" s="1"/>
      <c r="H135" s="1"/>
    </row>
    <row r="136" spans="1:8" x14ac:dyDescent="0.2">
      <c r="A136" s="23" t="s">
        <v>269</v>
      </c>
      <c r="B136" s="34" t="s">
        <v>270</v>
      </c>
      <c r="C136" s="34" t="s">
        <v>56</v>
      </c>
      <c r="D136" s="51">
        <v>60</v>
      </c>
      <c r="E136" s="81"/>
      <c r="F136" s="2">
        <f t="shared" si="1"/>
        <v>0</v>
      </c>
      <c r="G136" s="1"/>
      <c r="H136" s="1"/>
    </row>
    <row r="137" spans="1:8" x14ac:dyDescent="0.2">
      <c r="A137" s="23" t="s">
        <v>271</v>
      </c>
      <c r="B137" s="34" t="s">
        <v>272</v>
      </c>
      <c r="C137" s="34" t="s">
        <v>56</v>
      </c>
      <c r="D137" s="51">
        <v>90</v>
      </c>
      <c r="E137" s="81"/>
      <c r="F137" s="2">
        <f t="shared" si="1"/>
        <v>0</v>
      </c>
      <c r="G137" s="1"/>
      <c r="H137" s="1"/>
    </row>
    <row r="138" spans="1:8" x14ac:dyDescent="0.2">
      <c r="A138" s="23" t="s">
        <v>273</v>
      </c>
      <c r="B138" s="34" t="s">
        <v>274</v>
      </c>
      <c r="C138" s="34" t="s">
        <v>56</v>
      </c>
      <c r="D138" s="51">
        <v>22</v>
      </c>
      <c r="E138" s="81"/>
      <c r="F138" s="2">
        <f t="shared" si="1"/>
        <v>0</v>
      </c>
      <c r="G138" s="1"/>
      <c r="H138" s="1"/>
    </row>
    <row r="139" spans="1:8" x14ac:dyDescent="0.2">
      <c r="A139" s="23" t="s">
        <v>275</v>
      </c>
      <c r="B139" s="34" t="s">
        <v>276</v>
      </c>
      <c r="C139" s="34" t="s">
        <v>56</v>
      </c>
      <c r="D139" s="51">
        <v>15</v>
      </c>
      <c r="E139" s="81"/>
      <c r="F139" s="2">
        <f t="shared" si="1"/>
        <v>0</v>
      </c>
      <c r="G139" s="1"/>
      <c r="H139" s="1"/>
    </row>
    <row r="140" spans="1:8" x14ac:dyDescent="0.2">
      <c r="A140" s="23" t="s">
        <v>277</v>
      </c>
      <c r="B140" s="34" t="s">
        <v>278</v>
      </c>
      <c r="C140" s="34" t="s">
        <v>56</v>
      </c>
      <c r="D140" s="51">
        <v>8</v>
      </c>
      <c r="E140" s="81"/>
      <c r="F140" s="2">
        <f t="shared" si="1"/>
        <v>0</v>
      </c>
      <c r="G140" s="1"/>
      <c r="H140" s="1"/>
    </row>
    <row r="141" spans="1:8" x14ac:dyDescent="0.2">
      <c r="A141" s="23" t="s">
        <v>279</v>
      </c>
      <c r="B141" s="34" t="s">
        <v>280</v>
      </c>
      <c r="C141" s="34" t="s">
        <v>56</v>
      </c>
      <c r="D141" s="51">
        <v>8</v>
      </c>
      <c r="E141" s="81"/>
      <c r="F141" s="2">
        <f t="shared" ref="F141:F204" si="2">D141*E141</f>
        <v>0</v>
      </c>
      <c r="G141" s="1"/>
      <c r="H141" s="1"/>
    </row>
    <row r="142" spans="1:8" x14ac:dyDescent="0.2">
      <c r="A142" s="23" t="s">
        <v>281</v>
      </c>
      <c r="B142" s="34" t="s">
        <v>282</v>
      </c>
      <c r="C142" s="34" t="s">
        <v>56</v>
      </c>
      <c r="D142" s="51">
        <v>8</v>
      </c>
      <c r="E142" s="81"/>
      <c r="F142" s="2">
        <f t="shared" si="2"/>
        <v>0</v>
      </c>
      <c r="G142" s="1"/>
      <c r="H142" s="1"/>
    </row>
    <row r="143" spans="1:8" x14ac:dyDescent="0.2">
      <c r="A143" s="23" t="s">
        <v>283</v>
      </c>
      <c r="B143" s="34" t="s">
        <v>284</v>
      </c>
      <c r="C143" s="34" t="s">
        <v>56</v>
      </c>
      <c r="D143" s="51">
        <v>8</v>
      </c>
      <c r="E143" s="81"/>
      <c r="F143" s="2">
        <f t="shared" si="2"/>
        <v>0</v>
      </c>
      <c r="G143" s="1"/>
      <c r="H143" s="1"/>
    </row>
    <row r="144" spans="1:8" x14ac:dyDescent="0.2">
      <c r="A144" s="23" t="s">
        <v>285</v>
      </c>
      <c r="B144" s="34" t="s">
        <v>286</v>
      </c>
      <c r="C144" s="34" t="s">
        <v>56</v>
      </c>
      <c r="D144" s="51">
        <v>22</v>
      </c>
      <c r="E144" s="81"/>
      <c r="F144" s="2">
        <f t="shared" si="2"/>
        <v>0</v>
      </c>
      <c r="G144" s="1"/>
      <c r="H144" s="1"/>
    </row>
    <row r="145" spans="1:8" x14ac:dyDescent="0.2">
      <c r="A145" s="23" t="s">
        <v>287</v>
      </c>
      <c r="B145" s="34" t="s">
        <v>288</v>
      </c>
      <c r="C145" s="34" t="s">
        <v>56</v>
      </c>
      <c r="D145" s="51">
        <v>12</v>
      </c>
      <c r="E145" s="81"/>
      <c r="F145" s="2">
        <f t="shared" si="2"/>
        <v>0</v>
      </c>
      <c r="G145" s="1"/>
      <c r="H145" s="1"/>
    </row>
    <row r="146" spans="1:8" x14ac:dyDescent="0.2">
      <c r="A146" s="23" t="s">
        <v>289</v>
      </c>
      <c r="B146" s="34" t="s">
        <v>290</v>
      </c>
      <c r="C146" s="34" t="s">
        <v>56</v>
      </c>
      <c r="D146" s="51">
        <v>8</v>
      </c>
      <c r="E146" s="81"/>
      <c r="F146" s="2">
        <f t="shared" si="2"/>
        <v>0</v>
      </c>
      <c r="G146" s="1"/>
      <c r="H146" s="1"/>
    </row>
    <row r="147" spans="1:8" x14ac:dyDescent="0.2">
      <c r="A147" s="23" t="s">
        <v>291</v>
      </c>
      <c r="B147" s="34" t="s">
        <v>292</v>
      </c>
      <c r="C147" s="34" t="s">
        <v>56</v>
      </c>
      <c r="D147" s="51">
        <v>4</v>
      </c>
      <c r="E147" s="81"/>
      <c r="F147" s="2">
        <f t="shared" si="2"/>
        <v>0</v>
      </c>
      <c r="G147" s="1"/>
      <c r="H147" s="1"/>
    </row>
    <row r="148" spans="1:8" x14ac:dyDescent="0.2">
      <c r="A148" s="23" t="s">
        <v>293</v>
      </c>
      <c r="B148" s="34" t="s">
        <v>294</v>
      </c>
      <c r="C148" s="34" t="s">
        <v>56</v>
      </c>
      <c r="D148" s="51">
        <v>8</v>
      </c>
      <c r="E148" s="81"/>
      <c r="F148" s="2">
        <f t="shared" si="2"/>
        <v>0</v>
      </c>
      <c r="G148" s="1"/>
      <c r="H148" s="1"/>
    </row>
    <row r="149" spans="1:8" x14ac:dyDescent="0.2">
      <c r="A149" s="23" t="s">
        <v>295</v>
      </c>
      <c r="B149" s="34" t="s">
        <v>296</v>
      </c>
      <c r="C149" s="34" t="s">
        <v>56</v>
      </c>
      <c r="D149" s="51">
        <v>5</v>
      </c>
      <c r="E149" s="81"/>
      <c r="F149" s="2">
        <f t="shared" si="2"/>
        <v>0</v>
      </c>
      <c r="G149" s="1"/>
      <c r="H149" s="1"/>
    </row>
    <row r="150" spans="1:8" x14ac:dyDescent="0.2">
      <c r="A150" s="23" t="s">
        <v>297</v>
      </c>
      <c r="B150" s="34" t="s">
        <v>298</v>
      </c>
      <c r="C150" s="34" t="s">
        <v>56</v>
      </c>
      <c r="D150" s="51">
        <v>10</v>
      </c>
      <c r="E150" s="81"/>
      <c r="F150" s="2">
        <f t="shared" si="2"/>
        <v>0</v>
      </c>
      <c r="G150" s="1"/>
      <c r="H150" s="1"/>
    </row>
    <row r="151" spans="1:8" x14ac:dyDescent="0.2">
      <c r="A151" s="23" t="s">
        <v>299</v>
      </c>
      <c r="B151" s="34" t="s">
        <v>300</v>
      </c>
      <c r="C151" s="34" t="s">
        <v>56</v>
      </c>
      <c r="D151" s="51">
        <v>4</v>
      </c>
      <c r="E151" s="81"/>
      <c r="F151" s="2">
        <f t="shared" si="2"/>
        <v>0</v>
      </c>
      <c r="G151" s="1"/>
      <c r="H151" s="1"/>
    </row>
    <row r="152" spans="1:8" x14ac:dyDescent="0.2">
      <c r="A152" s="23" t="s">
        <v>301</v>
      </c>
      <c r="B152" s="34" t="s">
        <v>302</v>
      </c>
      <c r="C152" s="34" t="s">
        <v>56</v>
      </c>
      <c r="D152" s="51">
        <v>2</v>
      </c>
      <c r="E152" s="81"/>
      <c r="F152" s="2">
        <f t="shared" si="2"/>
        <v>0</v>
      </c>
      <c r="G152" s="1"/>
      <c r="H152" s="1"/>
    </row>
    <row r="153" spans="1:8" x14ac:dyDescent="0.2">
      <c r="A153" s="23" t="s">
        <v>303</v>
      </c>
      <c r="B153" s="34" t="s">
        <v>304</v>
      </c>
      <c r="C153" s="34" t="s">
        <v>56</v>
      </c>
      <c r="D153" s="51">
        <v>2</v>
      </c>
      <c r="E153" s="81"/>
      <c r="F153" s="2">
        <f t="shared" si="2"/>
        <v>0</v>
      </c>
      <c r="G153" s="1"/>
      <c r="H153" s="1"/>
    </row>
    <row r="154" spans="1:8" x14ac:dyDescent="0.2">
      <c r="A154" s="23" t="s">
        <v>305</v>
      </c>
      <c r="B154" s="34" t="s">
        <v>306</v>
      </c>
      <c r="C154" s="34" t="s">
        <v>56</v>
      </c>
      <c r="D154" s="51">
        <v>2</v>
      </c>
      <c r="E154" s="81"/>
      <c r="F154" s="2">
        <f t="shared" si="2"/>
        <v>0</v>
      </c>
      <c r="G154" s="1"/>
      <c r="H154" s="1"/>
    </row>
    <row r="155" spans="1:8" x14ac:dyDescent="0.2">
      <c r="A155" s="23" t="s">
        <v>307</v>
      </c>
      <c r="B155" s="34" t="s">
        <v>308</v>
      </c>
      <c r="C155" s="34" t="s">
        <v>56</v>
      </c>
      <c r="D155" s="51">
        <v>2</v>
      </c>
      <c r="E155" s="81"/>
      <c r="F155" s="2">
        <f t="shared" si="2"/>
        <v>0</v>
      </c>
      <c r="G155" s="1"/>
      <c r="H155" s="1"/>
    </row>
    <row r="156" spans="1:8" x14ac:dyDescent="0.2">
      <c r="A156" s="23" t="s">
        <v>309</v>
      </c>
      <c r="B156" s="34" t="s">
        <v>310</v>
      </c>
      <c r="C156" s="34" t="s">
        <v>56</v>
      </c>
      <c r="D156" s="51">
        <v>2</v>
      </c>
      <c r="E156" s="81"/>
      <c r="F156" s="2">
        <f t="shared" si="2"/>
        <v>0</v>
      </c>
      <c r="G156" s="1"/>
      <c r="H156" s="1"/>
    </row>
    <row r="157" spans="1:8" x14ac:dyDescent="0.2">
      <c r="A157" s="23" t="s">
        <v>311</v>
      </c>
      <c r="B157" s="34" t="s">
        <v>312</v>
      </c>
      <c r="C157" s="34" t="s">
        <v>56</v>
      </c>
      <c r="D157" s="51">
        <v>6</v>
      </c>
      <c r="E157" s="81"/>
      <c r="F157" s="2">
        <f t="shared" si="2"/>
        <v>0</v>
      </c>
      <c r="G157" s="1"/>
      <c r="H157" s="1"/>
    </row>
    <row r="158" spans="1:8" x14ac:dyDescent="0.2">
      <c r="A158" s="23" t="s">
        <v>313</v>
      </c>
      <c r="B158" s="34" t="s">
        <v>314</v>
      </c>
      <c r="C158" s="34" t="s">
        <v>32</v>
      </c>
      <c r="D158" s="51">
        <v>20</v>
      </c>
      <c r="E158" s="81"/>
      <c r="F158" s="2">
        <f t="shared" si="2"/>
        <v>0</v>
      </c>
      <c r="G158" s="1"/>
      <c r="H158" s="1"/>
    </row>
    <row r="159" spans="1:8" x14ac:dyDescent="0.2">
      <c r="A159" s="23" t="s">
        <v>315</v>
      </c>
      <c r="B159" s="34" t="s">
        <v>316</v>
      </c>
      <c r="C159" s="34" t="s">
        <v>32</v>
      </c>
      <c r="D159" s="51">
        <v>5</v>
      </c>
      <c r="E159" s="81"/>
      <c r="F159" s="2">
        <f t="shared" si="2"/>
        <v>0</v>
      </c>
      <c r="G159" s="1"/>
      <c r="H159" s="1"/>
    </row>
    <row r="160" spans="1:8" ht="28.5" x14ac:dyDescent="0.2">
      <c r="A160" s="23" t="s">
        <v>317</v>
      </c>
      <c r="B160" s="34" t="s">
        <v>318</v>
      </c>
      <c r="C160" s="34" t="s">
        <v>32</v>
      </c>
      <c r="D160" s="51">
        <v>2</v>
      </c>
      <c r="E160" s="81"/>
      <c r="F160" s="2">
        <f t="shared" si="2"/>
        <v>0</v>
      </c>
      <c r="G160" s="1"/>
      <c r="H160" s="1"/>
    </row>
    <row r="161" spans="1:8" ht="28.5" x14ac:dyDescent="0.2">
      <c r="A161" s="23" t="s">
        <v>319</v>
      </c>
      <c r="B161" s="34" t="s">
        <v>320</v>
      </c>
      <c r="C161" s="34" t="s">
        <v>32</v>
      </c>
      <c r="D161" s="51">
        <v>2</v>
      </c>
      <c r="E161" s="81"/>
      <c r="F161" s="2">
        <f t="shared" si="2"/>
        <v>0</v>
      </c>
      <c r="G161" s="1"/>
      <c r="H161" s="1"/>
    </row>
    <row r="162" spans="1:8" x14ac:dyDescent="0.2">
      <c r="A162" s="23" t="s">
        <v>321</v>
      </c>
      <c r="B162" s="34" t="s">
        <v>322</v>
      </c>
      <c r="C162" s="34" t="s">
        <v>32</v>
      </c>
      <c r="D162" s="51">
        <v>25</v>
      </c>
      <c r="E162" s="81"/>
      <c r="F162" s="2">
        <f t="shared" si="2"/>
        <v>0</v>
      </c>
      <c r="G162" s="1"/>
      <c r="H162" s="1"/>
    </row>
    <row r="163" spans="1:8" x14ac:dyDescent="0.2">
      <c r="A163" s="23" t="s">
        <v>323</v>
      </c>
      <c r="B163" s="34" t="s">
        <v>324</v>
      </c>
      <c r="C163" s="34" t="s">
        <v>56</v>
      </c>
      <c r="D163" s="51">
        <v>36</v>
      </c>
      <c r="E163" s="81"/>
      <c r="F163" s="2">
        <f t="shared" si="2"/>
        <v>0</v>
      </c>
      <c r="G163" s="1"/>
      <c r="H163" s="1"/>
    </row>
    <row r="164" spans="1:8" ht="15" x14ac:dyDescent="0.2">
      <c r="A164" s="21" t="s">
        <v>325</v>
      </c>
      <c r="B164" s="32" t="s">
        <v>326</v>
      </c>
      <c r="C164" s="34"/>
      <c r="D164" s="51"/>
      <c r="E164" s="81"/>
      <c r="F164" s="2"/>
      <c r="G164" s="1"/>
      <c r="H164" s="1"/>
    </row>
    <row r="165" spans="1:8" ht="15" x14ac:dyDescent="0.25">
      <c r="A165" s="22" t="s">
        <v>327</v>
      </c>
      <c r="B165" s="33" t="s">
        <v>328</v>
      </c>
      <c r="C165" s="33" t="s">
        <v>14</v>
      </c>
      <c r="D165" s="50"/>
      <c r="E165" s="82"/>
      <c r="F165" s="8"/>
      <c r="G165" s="1"/>
      <c r="H165" s="1"/>
    </row>
    <row r="166" spans="1:8" ht="28.5" x14ac:dyDescent="0.2">
      <c r="A166" s="23" t="s">
        <v>327</v>
      </c>
      <c r="B166" s="34" t="s">
        <v>329</v>
      </c>
      <c r="C166" s="34" t="s">
        <v>51</v>
      </c>
      <c r="D166" s="51">
        <v>40</v>
      </c>
      <c r="E166" s="81"/>
      <c r="F166" s="2">
        <f t="shared" si="2"/>
        <v>0</v>
      </c>
      <c r="G166" s="1"/>
      <c r="H166" s="1"/>
    </row>
    <row r="167" spans="1:8" ht="28.5" x14ac:dyDescent="0.2">
      <c r="A167" s="23" t="s">
        <v>330</v>
      </c>
      <c r="B167" s="34" t="s">
        <v>331</v>
      </c>
      <c r="C167" s="34" t="s">
        <v>51</v>
      </c>
      <c r="D167" s="51">
        <v>40</v>
      </c>
      <c r="E167" s="81"/>
      <c r="F167" s="2">
        <f t="shared" si="2"/>
        <v>0</v>
      </c>
      <c r="G167" s="1"/>
      <c r="H167" s="1"/>
    </row>
    <row r="168" spans="1:8" ht="28.5" x14ac:dyDescent="0.2">
      <c r="A168" s="23" t="s">
        <v>332</v>
      </c>
      <c r="B168" s="34" t="s">
        <v>333</v>
      </c>
      <c r="C168" s="34" t="s">
        <v>51</v>
      </c>
      <c r="D168" s="51">
        <v>40</v>
      </c>
      <c r="E168" s="81"/>
      <c r="F168" s="2">
        <f t="shared" si="2"/>
        <v>0</v>
      </c>
      <c r="G168" s="1"/>
      <c r="H168" s="1"/>
    </row>
    <row r="169" spans="1:8" ht="28.5" x14ac:dyDescent="0.2">
      <c r="A169" s="23" t="s">
        <v>334</v>
      </c>
      <c r="B169" s="34" t="s">
        <v>335</v>
      </c>
      <c r="C169" s="34" t="s">
        <v>51</v>
      </c>
      <c r="D169" s="51">
        <v>60</v>
      </c>
      <c r="E169" s="81"/>
      <c r="F169" s="2">
        <f t="shared" si="2"/>
        <v>0</v>
      </c>
      <c r="G169" s="1"/>
      <c r="H169" s="1"/>
    </row>
    <row r="170" spans="1:8" ht="28.5" x14ac:dyDescent="0.2">
      <c r="A170" s="23" t="s">
        <v>336</v>
      </c>
      <c r="B170" s="34" t="s">
        <v>337</v>
      </c>
      <c r="C170" s="34" t="s">
        <v>51</v>
      </c>
      <c r="D170" s="51">
        <v>80</v>
      </c>
      <c r="E170" s="81"/>
      <c r="F170" s="2">
        <f t="shared" si="2"/>
        <v>0</v>
      </c>
      <c r="G170" s="1"/>
      <c r="H170" s="1"/>
    </row>
    <row r="171" spans="1:8" ht="28.5" x14ac:dyDescent="0.2">
      <c r="A171" s="23" t="s">
        <v>338</v>
      </c>
      <c r="B171" s="34" t="s">
        <v>339</v>
      </c>
      <c r="C171" s="34" t="s">
        <v>51</v>
      </c>
      <c r="D171" s="51">
        <v>140</v>
      </c>
      <c r="E171" s="81"/>
      <c r="F171" s="2">
        <f t="shared" si="2"/>
        <v>0</v>
      </c>
      <c r="G171" s="1"/>
      <c r="H171" s="1"/>
    </row>
    <row r="172" spans="1:8" ht="28.5" x14ac:dyDescent="0.2">
      <c r="A172" s="23" t="s">
        <v>340</v>
      </c>
      <c r="B172" s="34" t="s">
        <v>341</v>
      </c>
      <c r="C172" s="34" t="s">
        <v>51</v>
      </c>
      <c r="D172" s="51">
        <v>89</v>
      </c>
      <c r="E172" s="81"/>
      <c r="F172" s="2">
        <f t="shared" si="2"/>
        <v>0</v>
      </c>
      <c r="G172" s="1"/>
      <c r="H172" s="1"/>
    </row>
    <row r="173" spans="1:8" ht="28.5" x14ac:dyDescent="0.2">
      <c r="A173" s="23" t="s">
        <v>342</v>
      </c>
      <c r="B173" s="34" t="s">
        <v>343</v>
      </c>
      <c r="C173" s="34" t="s">
        <v>51</v>
      </c>
      <c r="D173" s="51">
        <v>195</v>
      </c>
      <c r="E173" s="81"/>
      <c r="F173" s="2">
        <f t="shared" si="2"/>
        <v>0</v>
      </c>
      <c r="G173" s="1"/>
      <c r="H173" s="1"/>
    </row>
    <row r="174" spans="1:8" ht="28.5" x14ac:dyDescent="0.2">
      <c r="A174" s="23" t="s">
        <v>344</v>
      </c>
      <c r="B174" s="34" t="s">
        <v>345</v>
      </c>
      <c r="C174" s="34" t="s">
        <v>51</v>
      </c>
      <c r="D174" s="51">
        <v>40</v>
      </c>
      <c r="E174" s="81"/>
      <c r="F174" s="2">
        <f t="shared" si="2"/>
        <v>0</v>
      </c>
      <c r="G174" s="1"/>
      <c r="H174" s="1"/>
    </row>
    <row r="175" spans="1:8" ht="28.5" x14ac:dyDescent="0.2">
      <c r="A175" s="23" t="s">
        <v>346</v>
      </c>
      <c r="B175" s="34" t="s">
        <v>347</v>
      </c>
      <c r="C175" s="34" t="s">
        <v>51</v>
      </c>
      <c r="D175" s="51">
        <v>50</v>
      </c>
      <c r="E175" s="81"/>
      <c r="F175" s="2">
        <f t="shared" si="2"/>
        <v>0</v>
      </c>
      <c r="G175" s="1"/>
      <c r="H175" s="1"/>
    </row>
    <row r="176" spans="1:8" ht="28.5" x14ac:dyDescent="0.2">
      <c r="A176" s="23" t="s">
        <v>348</v>
      </c>
      <c r="B176" s="34" t="s">
        <v>349</v>
      </c>
      <c r="C176" s="34" t="s">
        <v>51</v>
      </c>
      <c r="D176" s="51">
        <v>20</v>
      </c>
      <c r="E176" s="81"/>
      <c r="F176" s="2">
        <f t="shared" si="2"/>
        <v>0</v>
      </c>
      <c r="G176" s="1"/>
      <c r="H176" s="1"/>
    </row>
    <row r="177" spans="1:8" ht="28.5" x14ac:dyDescent="0.2">
      <c r="A177" s="23" t="s">
        <v>350</v>
      </c>
      <c r="B177" s="34" t="s">
        <v>351</v>
      </c>
      <c r="C177" s="34" t="s">
        <v>51</v>
      </c>
      <c r="D177" s="51">
        <v>50</v>
      </c>
      <c r="E177" s="81"/>
      <c r="F177" s="2">
        <f t="shared" si="2"/>
        <v>0</v>
      </c>
      <c r="G177" s="1"/>
      <c r="H177" s="1"/>
    </row>
    <row r="178" spans="1:8" ht="28.5" x14ac:dyDescent="0.2">
      <c r="A178" s="23" t="s">
        <v>352</v>
      </c>
      <c r="B178" s="34" t="s">
        <v>353</v>
      </c>
      <c r="C178" s="34" t="s">
        <v>51</v>
      </c>
      <c r="D178" s="51">
        <v>20</v>
      </c>
      <c r="E178" s="81"/>
      <c r="F178" s="2">
        <f t="shared" si="2"/>
        <v>0</v>
      </c>
      <c r="G178" s="1"/>
      <c r="H178" s="1"/>
    </row>
    <row r="179" spans="1:8" ht="28.5" x14ac:dyDescent="0.2">
      <c r="A179" s="23" t="s">
        <v>354</v>
      </c>
      <c r="B179" s="34" t="s">
        <v>355</v>
      </c>
      <c r="C179" s="34" t="s">
        <v>51</v>
      </c>
      <c r="D179" s="51">
        <v>30</v>
      </c>
      <c r="E179" s="81"/>
      <c r="F179" s="2">
        <f t="shared" si="2"/>
        <v>0</v>
      </c>
      <c r="G179" s="1"/>
      <c r="H179" s="1"/>
    </row>
    <row r="180" spans="1:8" ht="28.5" x14ac:dyDescent="0.2">
      <c r="A180" s="23" t="s">
        <v>356</v>
      </c>
      <c r="B180" s="34" t="s">
        <v>357</v>
      </c>
      <c r="C180" s="34" t="s">
        <v>51</v>
      </c>
      <c r="D180" s="51">
        <v>30</v>
      </c>
      <c r="E180" s="81"/>
      <c r="F180" s="2">
        <f t="shared" si="2"/>
        <v>0</v>
      </c>
      <c r="G180" s="1"/>
      <c r="H180" s="1"/>
    </row>
    <row r="181" spans="1:8" ht="28.5" x14ac:dyDescent="0.2">
      <c r="A181" s="23" t="s">
        <v>358</v>
      </c>
      <c r="B181" s="34" t="s">
        <v>359</v>
      </c>
      <c r="C181" s="34" t="s">
        <v>51</v>
      </c>
      <c r="D181" s="51">
        <v>20</v>
      </c>
      <c r="E181" s="81"/>
      <c r="F181" s="2">
        <f t="shared" si="2"/>
        <v>0</v>
      </c>
      <c r="G181" s="1"/>
      <c r="H181" s="1"/>
    </row>
    <row r="182" spans="1:8" ht="28.5" x14ac:dyDescent="0.2">
      <c r="A182" s="23" t="s">
        <v>360</v>
      </c>
      <c r="B182" s="34" t="s">
        <v>361</v>
      </c>
      <c r="C182" s="34" t="s">
        <v>51</v>
      </c>
      <c r="D182" s="51">
        <v>20</v>
      </c>
      <c r="E182" s="81"/>
      <c r="F182" s="2">
        <f t="shared" si="2"/>
        <v>0</v>
      </c>
      <c r="G182" s="1"/>
      <c r="H182" s="1"/>
    </row>
    <row r="183" spans="1:8" ht="28.5" x14ac:dyDescent="0.2">
      <c r="A183" s="23" t="s">
        <v>362</v>
      </c>
      <c r="B183" s="34" t="s">
        <v>363</v>
      </c>
      <c r="C183" s="34" t="s">
        <v>51</v>
      </c>
      <c r="D183" s="51">
        <v>30</v>
      </c>
      <c r="E183" s="81"/>
      <c r="F183" s="2">
        <f t="shared" si="2"/>
        <v>0</v>
      </c>
      <c r="G183" s="1"/>
      <c r="H183" s="1"/>
    </row>
    <row r="184" spans="1:8" ht="28.5" x14ac:dyDescent="0.2">
      <c r="A184" s="23" t="s">
        <v>364</v>
      </c>
      <c r="B184" s="34" t="s">
        <v>365</v>
      </c>
      <c r="C184" s="34" t="s">
        <v>51</v>
      </c>
      <c r="D184" s="51">
        <v>40</v>
      </c>
      <c r="E184" s="81"/>
      <c r="F184" s="2">
        <f t="shared" si="2"/>
        <v>0</v>
      </c>
      <c r="G184" s="1"/>
      <c r="H184" s="1"/>
    </row>
    <row r="185" spans="1:8" x14ac:dyDescent="0.2">
      <c r="A185" s="23" t="s">
        <v>366</v>
      </c>
      <c r="B185" s="34" t="s">
        <v>367</v>
      </c>
      <c r="C185" s="34" t="s">
        <v>51</v>
      </c>
      <c r="D185" s="51">
        <v>50</v>
      </c>
      <c r="E185" s="81"/>
      <c r="F185" s="2">
        <f t="shared" si="2"/>
        <v>0</v>
      </c>
      <c r="G185" s="1"/>
      <c r="H185" s="1"/>
    </row>
    <row r="186" spans="1:8" x14ac:dyDescent="0.2">
      <c r="A186" s="23" t="s">
        <v>368</v>
      </c>
      <c r="B186" s="34" t="s">
        <v>369</v>
      </c>
      <c r="C186" s="34" t="s">
        <v>51</v>
      </c>
      <c r="D186" s="51">
        <v>110</v>
      </c>
      <c r="E186" s="81"/>
      <c r="F186" s="2">
        <f t="shared" si="2"/>
        <v>0</v>
      </c>
      <c r="G186" s="1"/>
      <c r="H186" s="1"/>
    </row>
    <row r="187" spans="1:8" ht="28.5" x14ac:dyDescent="0.2">
      <c r="A187" s="23" t="s">
        <v>370</v>
      </c>
      <c r="B187" s="34" t="s">
        <v>371</v>
      </c>
      <c r="C187" s="34" t="s">
        <v>32</v>
      </c>
      <c r="D187" s="51">
        <v>62</v>
      </c>
      <c r="E187" s="81"/>
      <c r="F187" s="2">
        <f t="shared" si="2"/>
        <v>0</v>
      </c>
      <c r="G187" s="1"/>
      <c r="H187" s="1"/>
    </row>
    <row r="188" spans="1:8" ht="28.5" x14ac:dyDescent="0.2">
      <c r="A188" s="23" t="s">
        <v>372</v>
      </c>
      <c r="B188" s="34" t="s">
        <v>373</v>
      </c>
      <c r="C188" s="34" t="s">
        <v>32</v>
      </c>
      <c r="D188" s="51">
        <v>64</v>
      </c>
      <c r="E188" s="81"/>
      <c r="F188" s="2">
        <f t="shared" si="2"/>
        <v>0</v>
      </c>
      <c r="G188" s="1"/>
      <c r="H188" s="1"/>
    </row>
    <row r="189" spans="1:8" x14ac:dyDescent="0.2">
      <c r="A189" s="23" t="s">
        <v>374</v>
      </c>
      <c r="B189" s="34" t="s">
        <v>375</v>
      </c>
      <c r="C189" s="34" t="s">
        <v>32</v>
      </c>
      <c r="D189" s="51">
        <v>38</v>
      </c>
      <c r="E189" s="81"/>
      <c r="F189" s="2">
        <f t="shared" si="2"/>
        <v>0</v>
      </c>
      <c r="G189" s="1"/>
      <c r="H189" s="1"/>
    </row>
    <row r="190" spans="1:8" ht="15" x14ac:dyDescent="0.2">
      <c r="A190" s="21" t="s">
        <v>376</v>
      </c>
      <c r="B190" s="32" t="s">
        <v>377</v>
      </c>
      <c r="C190" s="34"/>
      <c r="D190" s="51"/>
      <c r="E190" s="81"/>
      <c r="F190" s="2"/>
      <c r="G190" s="1"/>
      <c r="H190" s="1"/>
    </row>
    <row r="191" spans="1:8" ht="28.5" x14ac:dyDescent="0.2">
      <c r="A191" s="23" t="s">
        <v>378</v>
      </c>
      <c r="B191" s="34" t="s">
        <v>379</v>
      </c>
      <c r="C191" s="34" t="s">
        <v>32</v>
      </c>
      <c r="D191" s="51">
        <v>1</v>
      </c>
      <c r="E191" s="81"/>
      <c r="F191" s="2">
        <f t="shared" si="2"/>
        <v>0</v>
      </c>
      <c r="G191" s="1"/>
      <c r="H191" s="1"/>
    </row>
    <row r="192" spans="1:8" ht="42.75" x14ac:dyDescent="0.2">
      <c r="A192" s="23" t="s">
        <v>380</v>
      </c>
      <c r="B192" s="34" t="s">
        <v>381</v>
      </c>
      <c r="C192" s="34" t="s">
        <v>32</v>
      </c>
      <c r="D192" s="51">
        <v>2</v>
      </c>
      <c r="E192" s="81"/>
      <c r="F192" s="2">
        <f t="shared" si="2"/>
        <v>0</v>
      </c>
      <c r="G192" s="1"/>
      <c r="H192" s="1"/>
    </row>
    <row r="193" spans="1:8" ht="42.75" x14ac:dyDescent="0.2">
      <c r="A193" s="23" t="s">
        <v>382</v>
      </c>
      <c r="B193" s="34" t="s">
        <v>383</v>
      </c>
      <c r="C193" s="34" t="s">
        <v>32</v>
      </c>
      <c r="D193" s="51">
        <v>1</v>
      </c>
      <c r="E193" s="81"/>
      <c r="F193" s="2">
        <f t="shared" si="2"/>
        <v>0</v>
      </c>
      <c r="G193" s="1"/>
      <c r="H193" s="1"/>
    </row>
    <row r="194" spans="1:8" ht="57" x14ac:dyDescent="0.2">
      <c r="A194" s="23" t="s">
        <v>384</v>
      </c>
      <c r="B194" s="34" t="s">
        <v>385</v>
      </c>
      <c r="C194" s="34" t="s">
        <v>32</v>
      </c>
      <c r="D194" s="51">
        <v>3</v>
      </c>
      <c r="E194" s="81"/>
      <c r="F194" s="2">
        <f t="shared" si="2"/>
        <v>0</v>
      </c>
      <c r="G194" s="1"/>
      <c r="H194" s="1"/>
    </row>
    <row r="195" spans="1:8" x14ac:dyDescent="0.2">
      <c r="A195" s="23" t="s">
        <v>386</v>
      </c>
      <c r="B195" s="34" t="s">
        <v>387</v>
      </c>
      <c r="C195" s="34" t="s">
        <v>32</v>
      </c>
      <c r="D195" s="51">
        <v>1</v>
      </c>
      <c r="E195" s="81"/>
      <c r="F195" s="2">
        <f t="shared" si="2"/>
        <v>0</v>
      </c>
      <c r="G195" s="1"/>
      <c r="H195" s="1"/>
    </row>
    <row r="196" spans="1:8" ht="28.5" x14ac:dyDescent="0.2">
      <c r="A196" s="23" t="s">
        <v>388</v>
      </c>
      <c r="B196" s="34" t="s">
        <v>389</v>
      </c>
      <c r="C196" s="34" t="s">
        <v>32</v>
      </c>
      <c r="D196" s="51">
        <v>1</v>
      </c>
      <c r="E196" s="81"/>
      <c r="F196" s="2">
        <f t="shared" si="2"/>
        <v>0</v>
      </c>
      <c r="G196" s="1"/>
      <c r="H196" s="1"/>
    </row>
    <row r="197" spans="1:8" x14ac:dyDescent="0.2">
      <c r="A197" s="23" t="s">
        <v>390</v>
      </c>
      <c r="B197" s="34" t="s">
        <v>391</v>
      </c>
      <c r="C197" s="34" t="s">
        <v>32</v>
      </c>
      <c r="D197" s="51">
        <v>2</v>
      </c>
      <c r="E197" s="81"/>
      <c r="F197" s="2">
        <f t="shared" si="2"/>
        <v>0</v>
      </c>
      <c r="G197" s="1"/>
      <c r="H197" s="1"/>
    </row>
    <row r="198" spans="1:8" ht="28.5" x14ac:dyDescent="0.2">
      <c r="A198" s="23" t="s">
        <v>392</v>
      </c>
      <c r="B198" s="34" t="s">
        <v>393</v>
      </c>
      <c r="C198" s="34" t="s">
        <v>32</v>
      </c>
      <c r="D198" s="51">
        <v>1</v>
      </c>
      <c r="E198" s="81"/>
      <c r="F198" s="2">
        <f t="shared" si="2"/>
        <v>0</v>
      </c>
      <c r="G198" s="1"/>
      <c r="H198" s="1"/>
    </row>
    <row r="199" spans="1:8" ht="28.5" x14ac:dyDescent="0.2">
      <c r="A199" s="23" t="s">
        <v>394</v>
      </c>
      <c r="B199" s="34" t="s">
        <v>395</v>
      </c>
      <c r="C199" s="34" t="s">
        <v>32</v>
      </c>
      <c r="D199" s="51">
        <v>1</v>
      </c>
      <c r="E199" s="81"/>
      <c r="F199" s="2">
        <f t="shared" si="2"/>
        <v>0</v>
      </c>
      <c r="G199" s="1"/>
      <c r="H199" s="1"/>
    </row>
    <row r="200" spans="1:8" ht="28.5" x14ac:dyDescent="0.2">
      <c r="A200" s="23" t="s">
        <v>396</v>
      </c>
      <c r="B200" s="34" t="s">
        <v>397</v>
      </c>
      <c r="C200" s="34" t="s">
        <v>32</v>
      </c>
      <c r="D200" s="51">
        <v>2</v>
      </c>
      <c r="E200" s="81"/>
      <c r="F200" s="2">
        <f t="shared" si="2"/>
        <v>0</v>
      </c>
      <c r="G200" s="1"/>
      <c r="H200" s="1"/>
    </row>
    <row r="201" spans="1:8" x14ac:dyDescent="0.2">
      <c r="A201" s="23" t="s">
        <v>398</v>
      </c>
      <c r="B201" s="34" t="s">
        <v>399</v>
      </c>
      <c r="C201" s="34" t="s">
        <v>32</v>
      </c>
      <c r="D201" s="51">
        <v>3</v>
      </c>
      <c r="E201" s="81"/>
      <c r="F201" s="2">
        <f t="shared" si="2"/>
        <v>0</v>
      </c>
      <c r="G201" s="1"/>
      <c r="H201" s="1"/>
    </row>
    <row r="202" spans="1:8" x14ac:dyDescent="0.2">
      <c r="A202" s="23" t="s">
        <v>400</v>
      </c>
      <c r="B202" s="34" t="s">
        <v>401</v>
      </c>
      <c r="C202" s="34" t="s">
        <v>32</v>
      </c>
      <c r="D202" s="51">
        <v>1</v>
      </c>
      <c r="E202" s="81"/>
      <c r="F202" s="2">
        <f t="shared" si="2"/>
        <v>0</v>
      </c>
      <c r="G202" s="1"/>
      <c r="H202" s="1"/>
    </row>
    <row r="203" spans="1:8" x14ac:dyDescent="0.2">
      <c r="A203" s="23" t="s">
        <v>402</v>
      </c>
      <c r="B203" s="34" t="s">
        <v>403</v>
      </c>
      <c r="C203" s="34" t="s">
        <v>32</v>
      </c>
      <c r="D203" s="51">
        <v>1</v>
      </c>
      <c r="E203" s="81"/>
      <c r="F203" s="2">
        <f t="shared" si="2"/>
        <v>0</v>
      </c>
      <c r="G203" s="1"/>
      <c r="H203" s="1"/>
    </row>
    <row r="204" spans="1:8" x14ac:dyDescent="0.2">
      <c r="A204" s="23" t="s">
        <v>404</v>
      </c>
      <c r="B204" s="34" t="s">
        <v>405</v>
      </c>
      <c r="C204" s="34" t="s">
        <v>32</v>
      </c>
      <c r="D204" s="51">
        <v>2</v>
      </c>
      <c r="E204" s="81"/>
      <c r="F204" s="2">
        <f t="shared" si="2"/>
        <v>0</v>
      </c>
      <c r="G204" s="1"/>
      <c r="H204" s="1"/>
    </row>
    <row r="205" spans="1:8" ht="28.5" x14ac:dyDescent="0.2">
      <c r="A205" s="23" t="s">
        <v>406</v>
      </c>
      <c r="B205" s="34" t="s">
        <v>407</v>
      </c>
      <c r="C205" s="34" t="s">
        <v>56</v>
      </c>
      <c r="D205" s="51">
        <v>160</v>
      </c>
      <c r="E205" s="81"/>
      <c r="F205" s="2">
        <f t="shared" ref="F205:F219" si="3">D205*E205</f>
        <v>0</v>
      </c>
      <c r="G205" s="1"/>
      <c r="H205" s="1"/>
    </row>
    <row r="206" spans="1:8" x14ac:dyDescent="0.2">
      <c r="A206" s="23" t="s">
        <v>408</v>
      </c>
      <c r="B206" s="34" t="s">
        <v>409</v>
      </c>
      <c r="C206" s="34" t="s">
        <v>32</v>
      </c>
      <c r="D206" s="51">
        <v>1</v>
      </c>
      <c r="E206" s="81"/>
      <c r="F206" s="2">
        <f t="shared" si="3"/>
        <v>0</v>
      </c>
      <c r="G206" s="1"/>
      <c r="H206" s="1"/>
    </row>
    <row r="207" spans="1:8" x14ac:dyDescent="0.2">
      <c r="A207" s="23" t="s">
        <v>410</v>
      </c>
      <c r="B207" s="34" t="s">
        <v>411</v>
      </c>
      <c r="C207" s="34" t="s">
        <v>32</v>
      </c>
      <c r="D207" s="51">
        <v>1</v>
      </c>
      <c r="E207" s="81"/>
      <c r="F207" s="2">
        <f t="shared" si="3"/>
        <v>0</v>
      </c>
      <c r="G207" s="1"/>
      <c r="H207" s="1"/>
    </row>
    <row r="208" spans="1:8" x14ac:dyDescent="0.2">
      <c r="A208" s="23" t="s">
        <v>412</v>
      </c>
      <c r="B208" s="34" t="s">
        <v>413</v>
      </c>
      <c r="C208" s="34" t="s">
        <v>56</v>
      </c>
      <c r="D208" s="51">
        <v>14</v>
      </c>
      <c r="E208" s="81"/>
      <c r="F208" s="2">
        <f t="shared" si="3"/>
        <v>0</v>
      </c>
      <c r="G208" s="1"/>
      <c r="H208" s="1"/>
    </row>
    <row r="209" spans="1:8" ht="28.5" x14ac:dyDescent="0.2">
      <c r="A209" s="23" t="s">
        <v>414</v>
      </c>
      <c r="B209" s="34" t="s">
        <v>415</v>
      </c>
      <c r="C209" s="34" t="s">
        <v>32</v>
      </c>
      <c r="D209" s="51">
        <v>1</v>
      </c>
      <c r="E209" s="81"/>
      <c r="F209" s="2">
        <f t="shared" si="3"/>
        <v>0</v>
      </c>
      <c r="G209" s="1"/>
      <c r="H209" s="1"/>
    </row>
    <row r="210" spans="1:8" x14ac:dyDescent="0.2">
      <c r="A210" s="23" t="s">
        <v>416</v>
      </c>
      <c r="B210" s="34" t="s">
        <v>417</v>
      </c>
      <c r="C210" s="34" t="s">
        <v>32</v>
      </c>
      <c r="D210" s="51">
        <v>2</v>
      </c>
      <c r="E210" s="81"/>
      <c r="F210" s="2">
        <f t="shared" si="3"/>
        <v>0</v>
      </c>
      <c r="G210" s="1"/>
      <c r="H210" s="1"/>
    </row>
    <row r="211" spans="1:8" x14ac:dyDescent="0.2">
      <c r="A211" s="23" t="s">
        <v>418</v>
      </c>
      <c r="B211" s="34" t="s">
        <v>419</v>
      </c>
      <c r="C211" s="34" t="s">
        <v>32</v>
      </c>
      <c r="D211" s="51">
        <v>1</v>
      </c>
      <c r="E211" s="81"/>
      <c r="F211" s="2">
        <f t="shared" si="3"/>
        <v>0</v>
      </c>
      <c r="G211" s="1"/>
      <c r="H211" s="1"/>
    </row>
    <row r="212" spans="1:8" ht="15" x14ac:dyDescent="0.2">
      <c r="A212" s="21" t="s">
        <v>420</v>
      </c>
      <c r="B212" s="32" t="s">
        <v>421</v>
      </c>
      <c r="C212" s="34"/>
      <c r="D212" s="51"/>
      <c r="E212" s="81"/>
      <c r="F212" s="2"/>
      <c r="G212" s="1"/>
      <c r="H212" s="1"/>
    </row>
    <row r="213" spans="1:8" ht="28.5" x14ac:dyDescent="0.2">
      <c r="A213" s="23" t="s">
        <v>422</v>
      </c>
      <c r="B213" s="34" t="s">
        <v>423</v>
      </c>
      <c r="C213" s="34" t="s">
        <v>32</v>
      </c>
      <c r="D213" s="51">
        <v>1</v>
      </c>
      <c r="E213" s="81"/>
      <c r="F213" s="2">
        <f t="shared" si="3"/>
        <v>0</v>
      </c>
      <c r="G213" s="1"/>
      <c r="H213" s="1"/>
    </row>
    <row r="214" spans="1:8" ht="15" x14ac:dyDescent="0.2">
      <c r="A214" s="21" t="s">
        <v>424</v>
      </c>
      <c r="B214" s="32" t="s">
        <v>425</v>
      </c>
      <c r="C214" s="34"/>
      <c r="D214" s="51"/>
      <c r="E214" s="81"/>
      <c r="F214" s="2"/>
      <c r="G214" s="1"/>
      <c r="H214" s="1"/>
    </row>
    <row r="215" spans="1:8" x14ac:dyDescent="0.2">
      <c r="A215" s="23" t="s">
        <v>426</v>
      </c>
      <c r="B215" s="34" t="s">
        <v>427</v>
      </c>
      <c r="C215" s="34" t="s">
        <v>428</v>
      </c>
      <c r="D215" s="51">
        <v>100</v>
      </c>
      <c r="E215" s="81"/>
      <c r="F215" s="2">
        <f t="shared" si="3"/>
        <v>0</v>
      </c>
      <c r="G215" s="1"/>
      <c r="H215" s="1"/>
    </row>
    <row r="216" spans="1:8" x14ac:dyDescent="0.2">
      <c r="A216" s="23" t="s">
        <v>429</v>
      </c>
      <c r="B216" s="34" t="s">
        <v>430</v>
      </c>
      <c r="C216" s="34" t="s">
        <v>428</v>
      </c>
      <c r="D216" s="51">
        <v>100</v>
      </c>
      <c r="E216" s="81"/>
      <c r="F216" s="2">
        <f t="shared" si="3"/>
        <v>0</v>
      </c>
      <c r="G216" s="1"/>
      <c r="H216" s="1"/>
    </row>
    <row r="217" spans="1:8" x14ac:dyDescent="0.2">
      <c r="A217" s="23" t="s">
        <v>431</v>
      </c>
      <c r="B217" s="34" t="s">
        <v>432</v>
      </c>
      <c r="C217" s="34" t="s">
        <v>32</v>
      </c>
      <c r="D217" s="51">
        <v>2</v>
      </c>
      <c r="E217" s="81"/>
      <c r="F217" s="2">
        <f t="shared" si="3"/>
        <v>0</v>
      </c>
      <c r="G217" s="1"/>
      <c r="H217" s="1"/>
    </row>
    <row r="218" spans="1:8" ht="28.5" x14ac:dyDescent="0.2">
      <c r="A218" s="23" t="s">
        <v>433</v>
      </c>
      <c r="B218" s="34" t="s">
        <v>434</v>
      </c>
      <c r="C218" s="34" t="s">
        <v>32</v>
      </c>
      <c r="D218" s="51">
        <v>2</v>
      </c>
      <c r="E218" s="81"/>
      <c r="F218" s="2">
        <f t="shared" si="3"/>
        <v>0</v>
      </c>
      <c r="G218" s="1"/>
      <c r="H218" s="1"/>
    </row>
    <row r="219" spans="1:8" ht="28.5" x14ac:dyDescent="0.2">
      <c r="A219" s="23" t="s">
        <v>435</v>
      </c>
      <c r="B219" s="34" t="s">
        <v>436</v>
      </c>
      <c r="C219" s="34" t="s">
        <v>32</v>
      </c>
      <c r="D219" s="51">
        <v>1</v>
      </c>
      <c r="E219" s="81"/>
      <c r="F219" s="2">
        <f t="shared" si="3"/>
        <v>0</v>
      </c>
      <c r="G219" s="1"/>
      <c r="H219" s="1"/>
    </row>
    <row r="220" spans="1:8" ht="14.25" customHeight="1" x14ac:dyDescent="0.25">
      <c r="A220" s="24"/>
      <c r="B220" s="35" t="s">
        <v>705</v>
      </c>
      <c r="C220" s="35"/>
      <c r="D220" s="11"/>
      <c r="E220" s="83"/>
      <c r="F220" s="11">
        <f>SUM(F12:F219)</f>
        <v>0</v>
      </c>
      <c r="G220" s="1"/>
      <c r="H220" s="1"/>
    </row>
    <row r="221" spans="1:8" ht="15.75" x14ac:dyDescent="0.25">
      <c r="A221" s="24"/>
      <c r="B221" s="35" t="s">
        <v>702</v>
      </c>
      <c r="C221" s="35"/>
      <c r="D221" s="11"/>
      <c r="E221" s="83"/>
      <c r="F221" s="11">
        <f>F220*0.17</f>
        <v>0</v>
      </c>
      <c r="G221" s="1"/>
      <c r="H221" s="1"/>
    </row>
    <row r="222" spans="1:8" ht="15.75" x14ac:dyDescent="0.25">
      <c r="A222" s="24"/>
      <c r="B222" s="35" t="s">
        <v>847</v>
      </c>
      <c r="C222" s="35"/>
      <c r="D222" s="11"/>
      <c r="E222" s="83"/>
      <c r="F222" s="11">
        <f>F220+F221</f>
        <v>0</v>
      </c>
      <c r="G222" s="1"/>
      <c r="H222" s="1"/>
    </row>
    <row r="223" spans="1:8" ht="15" customHeight="1" x14ac:dyDescent="0.2">
      <c r="A223" s="25"/>
      <c r="B223" s="36"/>
      <c r="C223" s="36"/>
      <c r="E223" s="84"/>
      <c r="F223" s="1"/>
      <c r="G223" s="1"/>
      <c r="H223" s="1"/>
    </row>
    <row r="224" spans="1:8" s="61" customFormat="1" ht="15" customHeight="1" x14ac:dyDescent="0.25">
      <c r="A224" s="55"/>
      <c r="B224" s="56" t="s">
        <v>703</v>
      </c>
      <c r="C224" s="57"/>
      <c r="D224" s="58"/>
      <c r="E224" s="85"/>
      <c r="F224" s="59"/>
      <c r="G224" s="60"/>
      <c r="H224" s="60"/>
    </row>
    <row r="225" spans="1:8" s="15" customFormat="1" ht="36" x14ac:dyDescent="0.2">
      <c r="A225" s="62"/>
      <c r="B225" s="63" t="s">
        <v>1</v>
      </c>
      <c r="C225" s="63" t="s">
        <v>2</v>
      </c>
      <c r="D225" s="72" t="s">
        <v>3</v>
      </c>
      <c r="E225" s="86" t="s">
        <v>882</v>
      </c>
      <c r="F225" s="73" t="s">
        <v>701</v>
      </c>
      <c r="G225" s="74"/>
      <c r="H225" s="74"/>
    </row>
    <row r="226" spans="1:8" ht="15" customHeight="1" x14ac:dyDescent="0.2">
      <c r="A226" s="26"/>
      <c r="B226" s="37"/>
      <c r="C226" s="43"/>
      <c r="D226" s="53"/>
      <c r="E226" s="87"/>
      <c r="F226" s="4"/>
      <c r="G226" s="1"/>
      <c r="H226" s="1"/>
    </row>
    <row r="227" spans="1:8" ht="15" customHeight="1" x14ac:dyDescent="0.2">
      <c r="A227" s="27" t="s">
        <v>718</v>
      </c>
      <c r="B227" s="38" t="s">
        <v>719</v>
      </c>
      <c r="C227" s="44" t="s">
        <v>838</v>
      </c>
      <c r="D227" s="54">
        <v>740</v>
      </c>
      <c r="E227" s="88"/>
      <c r="F227" s="2">
        <f>E227*D227</f>
        <v>0</v>
      </c>
      <c r="G227" s="1"/>
      <c r="H227" s="1"/>
    </row>
    <row r="228" spans="1:8" ht="15" customHeight="1" x14ac:dyDescent="0.2">
      <c r="A228" s="28"/>
      <c r="B228" s="39" t="s">
        <v>851</v>
      </c>
      <c r="C228" s="44"/>
      <c r="D228" s="54"/>
      <c r="E228" s="88"/>
      <c r="F228" s="2"/>
      <c r="G228" s="1"/>
      <c r="H228" s="1"/>
    </row>
    <row r="229" spans="1:8" ht="28.5" x14ac:dyDescent="0.2">
      <c r="A229" s="27" t="s">
        <v>720</v>
      </c>
      <c r="B229" s="38" t="s">
        <v>721</v>
      </c>
      <c r="C229" s="44" t="s">
        <v>839</v>
      </c>
      <c r="D229" s="54">
        <v>150</v>
      </c>
      <c r="E229" s="88"/>
      <c r="F229" s="2">
        <f t="shared" ref="F229:F315" si="4">E229*D229</f>
        <v>0</v>
      </c>
      <c r="G229" s="1"/>
      <c r="H229" s="1"/>
    </row>
    <row r="230" spans="1:8" ht="15" customHeight="1" x14ac:dyDescent="0.2">
      <c r="A230" s="28"/>
      <c r="B230" s="39" t="s">
        <v>852</v>
      </c>
      <c r="C230" s="44"/>
      <c r="D230" s="54"/>
      <c r="E230" s="88"/>
      <c r="F230" s="2"/>
      <c r="G230" s="1"/>
      <c r="H230" s="1"/>
    </row>
    <row r="231" spans="1:8" ht="15" customHeight="1" x14ac:dyDescent="0.2">
      <c r="A231" s="27" t="s">
        <v>722</v>
      </c>
      <c r="B231" s="38" t="s">
        <v>723</v>
      </c>
      <c r="C231" s="44" t="s">
        <v>838</v>
      </c>
      <c r="D231" s="54">
        <v>1000</v>
      </c>
      <c r="E231" s="88"/>
      <c r="F231" s="2">
        <f t="shared" si="4"/>
        <v>0</v>
      </c>
      <c r="G231" s="1"/>
      <c r="H231" s="1"/>
    </row>
    <row r="232" spans="1:8" ht="15" customHeight="1" x14ac:dyDescent="0.2">
      <c r="A232" s="28"/>
      <c r="B232" s="39" t="s">
        <v>850</v>
      </c>
      <c r="C232" s="44"/>
      <c r="D232" s="54"/>
      <c r="E232" s="88"/>
      <c r="F232" s="2"/>
      <c r="G232" s="1"/>
      <c r="H232" s="1"/>
    </row>
    <row r="233" spans="1:8" ht="15" customHeight="1" x14ac:dyDescent="0.2">
      <c r="A233" s="27" t="s">
        <v>724</v>
      </c>
      <c r="B233" s="38" t="s">
        <v>725</v>
      </c>
      <c r="C233" s="44" t="s">
        <v>840</v>
      </c>
      <c r="D233" s="54">
        <v>15</v>
      </c>
      <c r="E233" s="88"/>
      <c r="F233" s="2">
        <f t="shared" si="4"/>
        <v>0</v>
      </c>
      <c r="G233" s="1"/>
      <c r="H233" s="1"/>
    </row>
    <row r="234" spans="1:8" ht="15" customHeight="1" x14ac:dyDescent="0.2">
      <c r="A234" s="27" t="s">
        <v>726</v>
      </c>
      <c r="B234" s="38" t="s">
        <v>727</v>
      </c>
      <c r="C234" s="44" t="s">
        <v>840</v>
      </c>
      <c r="D234" s="54">
        <v>10</v>
      </c>
      <c r="E234" s="88"/>
      <c r="F234" s="2">
        <f t="shared" si="4"/>
        <v>0</v>
      </c>
      <c r="G234" s="1"/>
      <c r="H234" s="1"/>
    </row>
    <row r="235" spans="1:8" ht="15" customHeight="1" x14ac:dyDescent="0.2">
      <c r="A235" s="28"/>
      <c r="B235" s="39" t="s">
        <v>849</v>
      </c>
      <c r="C235" s="44"/>
      <c r="D235" s="54"/>
      <c r="E235" s="88"/>
      <c r="F235" s="2"/>
      <c r="G235" s="1"/>
      <c r="H235" s="1"/>
    </row>
    <row r="236" spans="1:8" ht="42.75" x14ac:dyDescent="0.2">
      <c r="A236" s="27" t="s">
        <v>728</v>
      </c>
      <c r="B236" s="38" t="s">
        <v>879</v>
      </c>
      <c r="C236" s="44" t="s">
        <v>839</v>
      </c>
      <c r="D236" s="54">
        <v>30</v>
      </c>
      <c r="E236" s="88"/>
      <c r="F236" s="2">
        <f t="shared" si="4"/>
        <v>0</v>
      </c>
      <c r="G236" s="1"/>
      <c r="H236" s="1"/>
    </row>
    <row r="237" spans="1:8" ht="71.25" x14ac:dyDescent="0.2">
      <c r="A237" s="27" t="s">
        <v>729</v>
      </c>
      <c r="B237" s="38" t="s">
        <v>880</v>
      </c>
      <c r="C237" s="44" t="s">
        <v>838</v>
      </c>
      <c r="D237" s="54">
        <v>120</v>
      </c>
      <c r="E237" s="88"/>
      <c r="F237" s="2">
        <f t="shared" si="4"/>
        <v>0</v>
      </c>
      <c r="G237" s="1"/>
      <c r="H237" s="1"/>
    </row>
    <row r="238" spans="1:8" ht="71.25" x14ac:dyDescent="0.2">
      <c r="A238" s="27" t="s">
        <v>730</v>
      </c>
      <c r="B238" s="38" t="s">
        <v>881</v>
      </c>
      <c r="C238" s="44" t="s">
        <v>841</v>
      </c>
      <c r="D238" s="54">
        <v>100</v>
      </c>
      <c r="E238" s="88"/>
      <c r="F238" s="2">
        <f t="shared" si="4"/>
        <v>0</v>
      </c>
      <c r="G238" s="1"/>
      <c r="H238" s="1"/>
    </row>
    <row r="239" spans="1:8" ht="199.5" x14ac:dyDescent="0.2">
      <c r="A239" s="27" t="s">
        <v>731</v>
      </c>
      <c r="B239" s="38" t="s">
        <v>732</v>
      </c>
      <c r="C239" s="44" t="s">
        <v>841</v>
      </c>
      <c r="D239" s="54">
        <v>100</v>
      </c>
      <c r="E239" s="88"/>
      <c r="F239" s="2">
        <f t="shared" si="4"/>
        <v>0</v>
      </c>
      <c r="G239" s="1"/>
      <c r="H239" s="1"/>
    </row>
    <row r="240" spans="1:8" ht="185.25" x14ac:dyDescent="0.2">
      <c r="A240" s="27" t="s">
        <v>733</v>
      </c>
      <c r="B240" s="38" t="s">
        <v>734</v>
      </c>
      <c r="C240" s="44" t="s">
        <v>841</v>
      </c>
      <c r="D240" s="54">
        <v>100</v>
      </c>
      <c r="E240" s="88"/>
      <c r="F240" s="2">
        <f t="shared" si="4"/>
        <v>0</v>
      </c>
      <c r="G240" s="1"/>
      <c r="H240" s="1"/>
    </row>
    <row r="241" spans="1:8" ht="199.5" x14ac:dyDescent="0.2">
      <c r="A241" s="27" t="s">
        <v>735</v>
      </c>
      <c r="B241" s="38" t="s">
        <v>736</v>
      </c>
      <c r="C241" s="44" t="s">
        <v>842</v>
      </c>
      <c r="D241" s="54">
        <v>100</v>
      </c>
      <c r="E241" s="88"/>
      <c r="F241" s="2">
        <f t="shared" si="4"/>
        <v>0</v>
      </c>
      <c r="G241" s="1"/>
      <c r="H241" s="1"/>
    </row>
    <row r="242" spans="1:8" ht="199.5" x14ac:dyDescent="0.2">
      <c r="A242" s="27" t="s">
        <v>737</v>
      </c>
      <c r="B242" s="38" t="s">
        <v>738</v>
      </c>
      <c r="C242" s="44" t="s">
        <v>842</v>
      </c>
      <c r="D242" s="54">
        <v>20</v>
      </c>
      <c r="E242" s="88"/>
      <c r="F242" s="2">
        <f t="shared" si="4"/>
        <v>0</v>
      </c>
      <c r="G242" s="1"/>
      <c r="H242" s="1"/>
    </row>
    <row r="243" spans="1:8" ht="199.5" x14ac:dyDescent="0.2">
      <c r="A243" s="27" t="s">
        <v>739</v>
      </c>
      <c r="B243" s="38" t="s">
        <v>740</v>
      </c>
      <c r="C243" s="44" t="s">
        <v>838</v>
      </c>
      <c r="D243" s="54">
        <v>80</v>
      </c>
      <c r="E243" s="88"/>
      <c r="F243" s="2">
        <f t="shared" si="4"/>
        <v>0</v>
      </c>
      <c r="G243" s="1"/>
      <c r="H243" s="1"/>
    </row>
    <row r="244" spans="1:8" ht="228" x14ac:dyDescent="0.2">
      <c r="A244" s="27" t="s">
        <v>741</v>
      </c>
      <c r="B244" s="38" t="s">
        <v>742</v>
      </c>
      <c r="C244" s="44" t="s">
        <v>838</v>
      </c>
      <c r="D244" s="54">
        <v>80</v>
      </c>
      <c r="E244" s="88"/>
      <c r="F244" s="2">
        <f t="shared" si="4"/>
        <v>0</v>
      </c>
      <c r="G244" s="1"/>
      <c r="H244" s="1"/>
    </row>
    <row r="245" spans="1:8" ht="228" x14ac:dyDescent="0.2">
      <c r="A245" s="27" t="s">
        <v>743</v>
      </c>
      <c r="B245" s="38" t="s">
        <v>744</v>
      </c>
      <c r="C245" s="44" t="s">
        <v>838</v>
      </c>
      <c r="D245" s="54">
        <v>80</v>
      </c>
      <c r="E245" s="88"/>
      <c r="F245" s="2">
        <f t="shared" si="4"/>
        <v>0</v>
      </c>
      <c r="G245" s="1"/>
      <c r="H245" s="1"/>
    </row>
    <row r="246" spans="1:8" ht="71.25" x14ac:dyDescent="0.2">
      <c r="A246" s="27" t="s">
        <v>745</v>
      </c>
      <c r="B246" s="38" t="s">
        <v>746</v>
      </c>
      <c r="C246" s="44" t="s">
        <v>838</v>
      </c>
      <c r="D246" s="54">
        <v>60</v>
      </c>
      <c r="E246" s="88"/>
      <c r="F246" s="2">
        <f t="shared" si="4"/>
        <v>0</v>
      </c>
      <c r="G246" s="1"/>
      <c r="H246" s="1"/>
    </row>
    <row r="247" spans="1:8" ht="71.25" x14ac:dyDescent="0.2">
      <c r="A247" s="27" t="s">
        <v>747</v>
      </c>
      <c r="B247" s="38" t="s">
        <v>748</v>
      </c>
      <c r="C247" s="44" t="s">
        <v>838</v>
      </c>
      <c r="D247" s="54">
        <v>20</v>
      </c>
      <c r="E247" s="88"/>
      <c r="F247" s="2">
        <f t="shared" si="4"/>
        <v>0</v>
      </c>
      <c r="G247" s="1"/>
      <c r="H247" s="1"/>
    </row>
    <row r="248" spans="1:8" ht="15" customHeight="1" x14ac:dyDescent="0.2">
      <c r="A248" s="28"/>
      <c r="B248" s="39" t="s">
        <v>853</v>
      </c>
      <c r="C248" s="44"/>
      <c r="D248" s="54"/>
      <c r="E248" s="88"/>
      <c r="F248" s="2"/>
      <c r="G248" s="1"/>
      <c r="H248" s="1"/>
    </row>
    <row r="249" spans="1:8" x14ac:dyDescent="0.2">
      <c r="A249" s="27" t="s">
        <v>749</v>
      </c>
      <c r="B249" s="38" t="s">
        <v>750</v>
      </c>
      <c r="C249" s="44" t="s">
        <v>841</v>
      </c>
      <c r="D249" s="54">
        <v>20</v>
      </c>
      <c r="E249" s="88"/>
      <c r="F249" s="2">
        <f t="shared" si="4"/>
        <v>0</v>
      </c>
      <c r="G249" s="1"/>
      <c r="H249" s="1"/>
    </row>
    <row r="250" spans="1:8" ht="15" customHeight="1" x14ac:dyDescent="0.2">
      <c r="A250" s="28"/>
      <c r="B250" s="39" t="s">
        <v>854</v>
      </c>
      <c r="C250" s="44"/>
      <c r="D250" s="54"/>
      <c r="E250" s="88"/>
      <c r="F250" s="2"/>
      <c r="G250" s="1"/>
      <c r="H250" s="1"/>
    </row>
    <row r="251" spans="1:8" ht="15" customHeight="1" x14ac:dyDescent="0.2">
      <c r="A251" s="27" t="s">
        <v>751</v>
      </c>
      <c r="B251" s="38" t="s">
        <v>752</v>
      </c>
      <c r="C251" s="44" t="s">
        <v>839</v>
      </c>
      <c r="D251" s="54">
        <v>30</v>
      </c>
      <c r="E251" s="88"/>
      <c r="F251" s="2">
        <f t="shared" si="4"/>
        <v>0</v>
      </c>
      <c r="G251" s="1"/>
      <c r="H251" s="1"/>
    </row>
    <row r="252" spans="1:8" ht="15" customHeight="1" x14ac:dyDescent="0.2">
      <c r="A252" s="28"/>
      <c r="B252" s="39" t="s">
        <v>855</v>
      </c>
      <c r="C252" s="44"/>
      <c r="D252" s="54"/>
      <c r="E252" s="88"/>
      <c r="F252" s="2"/>
      <c r="G252" s="1"/>
      <c r="H252" s="1"/>
    </row>
    <row r="253" spans="1:8" ht="15" customHeight="1" x14ac:dyDescent="0.2">
      <c r="A253" s="27" t="s">
        <v>753</v>
      </c>
      <c r="B253" s="38" t="s">
        <v>754</v>
      </c>
      <c r="C253" s="44" t="s">
        <v>838</v>
      </c>
      <c r="D253" s="54">
        <v>100</v>
      </c>
      <c r="E253" s="88"/>
      <c r="F253" s="2">
        <f t="shared" si="4"/>
        <v>0</v>
      </c>
      <c r="G253" s="1"/>
      <c r="H253" s="1"/>
    </row>
    <row r="254" spans="1:8" ht="15" customHeight="1" x14ac:dyDescent="0.2">
      <c r="A254" s="28"/>
      <c r="B254" s="39" t="s">
        <v>856</v>
      </c>
      <c r="C254" s="44"/>
      <c r="D254" s="54"/>
      <c r="E254" s="88"/>
      <c r="F254" s="2"/>
      <c r="G254" s="1"/>
      <c r="H254" s="1"/>
    </row>
    <row r="255" spans="1:8" ht="71.25" x14ac:dyDescent="0.2">
      <c r="A255" s="27" t="s">
        <v>755</v>
      </c>
      <c r="B255" s="38" t="s">
        <v>756</v>
      </c>
      <c r="C255" s="44" t="s">
        <v>842</v>
      </c>
      <c r="D255" s="54">
        <v>50</v>
      </c>
      <c r="E255" s="88"/>
      <c r="F255" s="2">
        <f t="shared" si="4"/>
        <v>0</v>
      </c>
      <c r="G255" s="1"/>
      <c r="H255" s="1"/>
    </row>
    <row r="256" spans="1:8" ht="15" customHeight="1" x14ac:dyDescent="0.2">
      <c r="A256" s="28"/>
      <c r="B256" s="39" t="s">
        <v>857</v>
      </c>
      <c r="C256" s="44"/>
      <c r="D256" s="54"/>
      <c r="E256" s="88"/>
      <c r="F256" s="2"/>
      <c r="G256" s="1"/>
      <c r="H256" s="1"/>
    </row>
    <row r="257" spans="1:8" ht="15" customHeight="1" x14ac:dyDescent="0.2">
      <c r="A257" s="27" t="s">
        <v>757</v>
      </c>
      <c r="B257" s="38" t="s">
        <v>758</v>
      </c>
      <c r="C257" s="44" t="s">
        <v>842</v>
      </c>
      <c r="D257" s="54">
        <v>10</v>
      </c>
      <c r="E257" s="88"/>
      <c r="F257" s="2">
        <f t="shared" si="4"/>
        <v>0</v>
      </c>
      <c r="G257" s="1"/>
      <c r="H257" s="1"/>
    </row>
    <row r="258" spans="1:8" ht="15" customHeight="1" x14ac:dyDescent="0.2">
      <c r="A258" s="28"/>
      <c r="B258" s="39" t="s">
        <v>858</v>
      </c>
      <c r="C258" s="44"/>
      <c r="D258" s="54"/>
      <c r="E258" s="88"/>
      <c r="F258" s="2"/>
      <c r="G258" s="1"/>
      <c r="H258" s="1"/>
    </row>
    <row r="259" spans="1:8" ht="85.5" x14ac:dyDescent="0.2">
      <c r="A259" s="27" t="s">
        <v>759</v>
      </c>
      <c r="B259" s="38" t="s">
        <v>760</v>
      </c>
      <c r="C259" s="44" t="s">
        <v>838</v>
      </c>
      <c r="D259" s="54">
        <v>100</v>
      </c>
      <c r="E259" s="88"/>
      <c r="F259" s="2">
        <f t="shared" si="4"/>
        <v>0</v>
      </c>
      <c r="G259" s="1"/>
      <c r="H259" s="1"/>
    </row>
    <row r="260" spans="1:8" ht="15" customHeight="1" x14ac:dyDescent="0.2">
      <c r="A260" s="28"/>
      <c r="B260" s="39" t="s">
        <v>859</v>
      </c>
      <c r="C260" s="44"/>
      <c r="D260" s="54"/>
      <c r="E260" s="88"/>
      <c r="F260" s="2"/>
      <c r="G260" s="1"/>
      <c r="H260" s="1"/>
    </row>
    <row r="261" spans="1:8" ht="15" customHeight="1" x14ac:dyDescent="0.2">
      <c r="A261" s="27" t="s">
        <v>761</v>
      </c>
      <c r="B261" s="38" t="s">
        <v>762</v>
      </c>
      <c r="C261" s="44" t="s">
        <v>838</v>
      </c>
      <c r="D261" s="54">
        <v>740</v>
      </c>
      <c r="E261" s="88"/>
      <c r="F261" s="2">
        <f t="shared" si="4"/>
        <v>0</v>
      </c>
      <c r="G261" s="1"/>
      <c r="H261" s="1"/>
    </row>
    <row r="262" spans="1:8" ht="15" customHeight="1" x14ac:dyDescent="0.2">
      <c r="A262" s="28"/>
      <c r="B262" s="39" t="s">
        <v>860</v>
      </c>
      <c r="C262" s="44"/>
      <c r="D262" s="54"/>
      <c r="E262" s="88"/>
      <c r="F262" s="2"/>
      <c r="G262" s="1"/>
      <c r="H262" s="1"/>
    </row>
    <row r="263" spans="1:8" ht="15" customHeight="1" x14ac:dyDescent="0.2">
      <c r="A263" s="27" t="s">
        <v>763</v>
      </c>
      <c r="B263" s="38" t="s">
        <v>764</v>
      </c>
      <c r="C263" s="44" t="s">
        <v>838</v>
      </c>
      <c r="D263" s="54">
        <v>1</v>
      </c>
      <c r="E263" s="88"/>
      <c r="F263" s="2">
        <f t="shared" si="4"/>
        <v>0</v>
      </c>
      <c r="G263" s="1"/>
      <c r="H263" s="1"/>
    </row>
    <row r="264" spans="1:8" ht="71.25" x14ac:dyDescent="0.2">
      <c r="A264" s="27" t="s">
        <v>765</v>
      </c>
      <c r="B264" s="38" t="s">
        <v>766</v>
      </c>
      <c r="C264" s="44" t="s">
        <v>838</v>
      </c>
      <c r="D264" s="54">
        <v>740</v>
      </c>
      <c r="E264" s="88"/>
      <c r="F264" s="2">
        <f t="shared" si="4"/>
        <v>0</v>
      </c>
      <c r="G264" s="1"/>
      <c r="H264" s="1"/>
    </row>
    <row r="265" spans="1:8" ht="15" customHeight="1" x14ac:dyDescent="0.2">
      <c r="A265" s="28"/>
      <c r="B265" s="39" t="s">
        <v>861</v>
      </c>
      <c r="C265" s="44"/>
      <c r="D265" s="54"/>
      <c r="E265" s="88"/>
      <c r="F265" s="2"/>
      <c r="G265" s="1"/>
      <c r="H265" s="1"/>
    </row>
    <row r="266" spans="1:8" ht="71.25" x14ac:dyDescent="0.2">
      <c r="A266" s="27" t="s">
        <v>767</v>
      </c>
      <c r="B266" s="38" t="s">
        <v>768</v>
      </c>
      <c r="C266" s="44" t="s">
        <v>838</v>
      </c>
      <c r="D266" s="54">
        <v>60</v>
      </c>
      <c r="E266" s="88"/>
      <c r="F266" s="2">
        <f t="shared" si="4"/>
        <v>0</v>
      </c>
      <c r="G266" s="1"/>
      <c r="H266" s="1"/>
    </row>
    <row r="267" spans="1:8" ht="15" customHeight="1" x14ac:dyDescent="0.2">
      <c r="A267" s="28"/>
      <c r="B267" s="39" t="s">
        <v>862</v>
      </c>
      <c r="C267" s="44"/>
      <c r="D267" s="54"/>
      <c r="E267" s="88"/>
      <c r="F267" s="2"/>
      <c r="G267" s="1"/>
      <c r="H267" s="1"/>
    </row>
    <row r="268" spans="1:8" ht="28.5" x14ac:dyDescent="0.2">
      <c r="A268" s="27" t="s">
        <v>769</v>
      </c>
      <c r="B268" s="38" t="s">
        <v>770</v>
      </c>
      <c r="C268" s="44" t="s">
        <v>842</v>
      </c>
      <c r="D268" s="54">
        <v>40</v>
      </c>
      <c r="E268" s="88"/>
      <c r="F268" s="2">
        <f t="shared" si="4"/>
        <v>0</v>
      </c>
      <c r="G268" s="1"/>
      <c r="H268" s="1"/>
    </row>
    <row r="269" spans="1:8" ht="28.5" x14ac:dyDescent="0.2">
      <c r="A269" s="27" t="s">
        <v>771</v>
      </c>
      <c r="B269" s="38" t="s">
        <v>772</v>
      </c>
      <c r="C269" s="44" t="s">
        <v>842</v>
      </c>
      <c r="D269" s="54">
        <v>30</v>
      </c>
      <c r="E269" s="88"/>
      <c r="F269" s="2">
        <f t="shared" si="4"/>
        <v>0</v>
      </c>
      <c r="G269" s="1"/>
      <c r="H269" s="1"/>
    </row>
    <row r="270" spans="1:8" ht="15" customHeight="1" x14ac:dyDescent="0.2">
      <c r="A270" s="28"/>
      <c r="B270" s="39" t="s">
        <v>863</v>
      </c>
      <c r="C270" s="44"/>
      <c r="D270" s="54"/>
      <c r="E270" s="88"/>
      <c r="F270" s="2"/>
      <c r="G270" s="1"/>
      <c r="H270" s="1"/>
    </row>
    <row r="271" spans="1:8" ht="57" x14ac:dyDescent="0.2">
      <c r="A271" s="27" t="s">
        <v>773</v>
      </c>
      <c r="B271" s="38" t="s">
        <v>774</v>
      </c>
      <c r="C271" s="44" t="s">
        <v>838</v>
      </c>
      <c r="D271" s="54">
        <v>350</v>
      </c>
      <c r="E271" s="88"/>
      <c r="F271" s="2">
        <f t="shared" si="4"/>
        <v>0</v>
      </c>
      <c r="G271" s="1"/>
      <c r="H271" s="1"/>
    </row>
    <row r="272" spans="1:8" ht="15" customHeight="1" x14ac:dyDescent="0.2">
      <c r="A272" s="28"/>
      <c r="B272" s="39" t="s">
        <v>864</v>
      </c>
      <c r="C272" s="44"/>
      <c r="D272" s="54"/>
      <c r="E272" s="88"/>
      <c r="F272" s="2"/>
      <c r="G272" s="1"/>
      <c r="H272" s="1"/>
    </row>
    <row r="273" spans="1:8" ht="15" customHeight="1" x14ac:dyDescent="0.2">
      <c r="A273" s="27" t="s">
        <v>775</v>
      </c>
      <c r="B273" s="38" t="s">
        <v>776</v>
      </c>
      <c r="C273" s="44" t="s">
        <v>842</v>
      </c>
      <c r="D273" s="54">
        <v>14</v>
      </c>
      <c r="E273" s="88"/>
      <c r="F273" s="2">
        <f t="shared" si="4"/>
        <v>0</v>
      </c>
      <c r="G273" s="1"/>
      <c r="H273" s="1"/>
    </row>
    <row r="274" spans="1:8" ht="15" customHeight="1" x14ac:dyDescent="0.2">
      <c r="A274" s="28"/>
      <c r="B274" s="39" t="s">
        <v>865</v>
      </c>
      <c r="C274" s="44"/>
      <c r="D274" s="54"/>
      <c r="E274" s="88"/>
      <c r="F274" s="2"/>
      <c r="G274" s="1"/>
      <c r="H274" s="1"/>
    </row>
    <row r="275" spans="1:8" ht="71.25" x14ac:dyDescent="0.2">
      <c r="A275" s="27" t="s">
        <v>777</v>
      </c>
      <c r="B275" s="38" t="s">
        <v>778</v>
      </c>
      <c r="C275" s="44" t="s">
        <v>842</v>
      </c>
      <c r="D275" s="54">
        <v>10</v>
      </c>
      <c r="E275" s="88"/>
      <c r="F275" s="2">
        <f t="shared" si="4"/>
        <v>0</v>
      </c>
      <c r="G275" s="1"/>
      <c r="H275" s="1"/>
    </row>
    <row r="276" spans="1:8" ht="15" customHeight="1" x14ac:dyDescent="0.2">
      <c r="A276" s="28"/>
      <c r="B276" s="39" t="s">
        <v>866</v>
      </c>
      <c r="C276" s="44"/>
      <c r="D276" s="54"/>
      <c r="E276" s="88"/>
      <c r="F276" s="2"/>
      <c r="G276" s="1"/>
      <c r="H276" s="1"/>
    </row>
    <row r="277" spans="1:8" ht="71.25" x14ac:dyDescent="0.2">
      <c r="A277" s="27" t="s">
        <v>779</v>
      </c>
      <c r="B277" s="38" t="s">
        <v>780</v>
      </c>
      <c r="C277" s="44" t="s">
        <v>838</v>
      </c>
      <c r="D277" s="54">
        <v>2000</v>
      </c>
      <c r="E277" s="88"/>
      <c r="F277" s="2">
        <f t="shared" si="4"/>
        <v>0</v>
      </c>
      <c r="G277" s="1"/>
      <c r="H277" s="1"/>
    </row>
    <row r="278" spans="1:8" ht="71.25" x14ac:dyDescent="0.2">
      <c r="A278" s="27" t="s">
        <v>781</v>
      </c>
      <c r="B278" s="38" t="s">
        <v>782</v>
      </c>
      <c r="C278" s="44" t="s">
        <v>838</v>
      </c>
      <c r="D278" s="54">
        <v>800</v>
      </c>
      <c r="E278" s="88"/>
      <c r="F278" s="2">
        <f t="shared" si="4"/>
        <v>0</v>
      </c>
      <c r="G278" s="1"/>
      <c r="H278" s="1"/>
    </row>
    <row r="279" spans="1:8" ht="15" customHeight="1" x14ac:dyDescent="0.2">
      <c r="A279" s="28"/>
      <c r="B279" s="39" t="s">
        <v>867</v>
      </c>
      <c r="C279" s="44"/>
      <c r="D279" s="54"/>
      <c r="E279" s="88"/>
      <c r="F279" s="2"/>
      <c r="G279" s="1"/>
      <c r="H279" s="1"/>
    </row>
    <row r="280" spans="1:8" ht="71.25" x14ac:dyDescent="0.2">
      <c r="A280" s="27" t="s">
        <v>783</v>
      </c>
      <c r="B280" s="38" t="s">
        <v>784</v>
      </c>
      <c r="C280" s="44" t="s">
        <v>842</v>
      </c>
      <c r="D280" s="54">
        <v>1</v>
      </c>
      <c r="E280" s="88"/>
      <c r="F280" s="2">
        <f t="shared" si="4"/>
        <v>0</v>
      </c>
      <c r="G280" s="1"/>
      <c r="H280" s="1"/>
    </row>
    <row r="281" spans="1:8" ht="71.25" x14ac:dyDescent="0.2">
      <c r="A281" s="27" t="s">
        <v>785</v>
      </c>
      <c r="B281" s="38" t="s">
        <v>786</v>
      </c>
      <c r="C281" s="44" t="s">
        <v>842</v>
      </c>
      <c r="D281" s="54">
        <v>1</v>
      </c>
      <c r="E281" s="88"/>
      <c r="F281" s="2">
        <f t="shared" si="4"/>
        <v>0</v>
      </c>
      <c r="G281" s="1"/>
      <c r="H281" s="1"/>
    </row>
    <row r="282" spans="1:8" ht="15" customHeight="1" x14ac:dyDescent="0.2">
      <c r="A282" s="28"/>
      <c r="B282" s="39" t="s">
        <v>868</v>
      </c>
      <c r="C282" s="44"/>
      <c r="D282" s="54"/>
      <c r="E282" s="88"/>
      <c r="F282" s="2"/>
      <c r="G282" s="1"/>
      <c r="H282" s="1"/>
    </row>
    <row r="283" spans="1:8" ht="15" customHeight="1" x14ac:dyDescent="0.2">
      <c r="A283" s="27" t="s">
        <v>787</v>
      </c>
      <c r="B283" s="38" t="s">
        <v>788</v>
      </c>
      <c r="C283" s="44" t="s">
        <v>843</v>
      </c>
      <c r="D283" s="54">
        <v>5</v>
      </c>
      <c r="E283" s="88"/>
      <c r="F283" s="2">
        <f t="shared" si="4"/>
        <v>0</v>
      </c>
      <c r="G283" s="1"/>
      <c r="H283" s="1"/>
    </row>
    <row r="284" spans="1:8" ht="15" customHeight="1" x14ac:dyDescent="0.2">
      <c r="A284" s="28"/>
      <c r="B284" s="39" t="s">
        <v>869</v>
      </c>
      <c r="C284" s="44"/>
      <c r="D284" s="54"/>
      <c r="E284" s="88"/>
      <c r="F284" s="2"/>
      <c r="G284" s="1"/>
      <c r="H284" s="1"/>
    </row>
    <row r="285" spans="1:8" ht="85.5" x14ac:dyDescent="0.2">
      <c r="A285" s="27" t="s">
        <v>789</v>
      </c>
      <c r="B285" s="38" t="s">
        <v>790</v>
      </c>
      <c r="C285" s="44" t="s">
        <v>841</v>
      </c>
      <c r="D285" s="54">
        <v>50</v>
      </c>
      <c r="E285" s="88"/>
      <c r="F285" s="2">
        <f t="shared" si="4"/>
        <v>0</v>
      </c>
      <c r="G285" s="1"/>
      <c r="H285" s="1"/>
    </row>
    <row r="286" spans="1:8" ht="85.5" x14ac:dyDescent="0.2">
      <c r="A286" s="27" t="s">
        <v>791</v>
      </c>
      <c r="B286" s="38" t="s">
        <v>792</v>
      </c>
      <c r="C286" s="44" t="s">
        <v>841</v>
      </c>
      <c r="D286" s="54">
        <v>50</v>
      </c>
      <c r="E286" s="88"/>
      <c r="F286" s="2">
        <f t="shared" si="4"/>
        <v>0</v>
      </c>
      <c r="G286" s="1"/>
      <c r="H286" s="1"/>
    </row>
    <row r="287" spans="1:8" ht="85.5" x14ac:dyDescent="0.2">
      <c r="A287" s="27" t="s">
        <v>793</v>
      </c>
      <c r="B287" s="38" t="s">
        <v>794</v>
      </c>
      <c r="C287" s="44" t="s">
        <v>841</v>
      </c>
      <c r="D287" s="54">
        <v>50</v>
      </c>
      <c r="E287" s="88"/>
      <c r="F287" s="2">
        <f t="shared" si="4"/>
        <v>0</v>
      </c>
      <c r="G287" s="1"/>
      <c r="H287" s="1"/>
    </row>
    <row r="288" spans="1:8" ht="15" customHeight="1" x14ac:dyDescent="0.2">
      <c r="A288" s="28"/>
      <c r="B288" s="39" t="s">
        <v>870</v>
      </c>
      <c r="C288" s="44"/>
      <c r="D288" s="54"/>
      <c r="E288" s="88"/>
      <c r="F288" s="2"/>
      <c r="G288" s="1"/>
      <c r="H288" s="1"/>
    </row>
    <row r="289" spans="1:8" ht="128.25" x14ac:dyDescent="0.2">
      <c r="A289" s="27" t="s">
        <v>795</v>
      </c>
      <c r="B289" s="38" t="s">
        <v>796</v>
      </c>
      <c r="C289" s="44" t="s">
        <v>842</v>
      </c>
      <c r="D289" s="54">
        <v>30</v>
      </c>
      <c r="E289" s="88"/>
      <c r="F289" s="2">
        <f t="shared" si="4"/>
        <v>0</v>
      </c>
      <c r="G289" s="1"/>
      <c r="H289" s="1"/>
    </row>
    <row r="290" spans="1:8" ht="85.5" x14ac:dyDescent="0.2">
      <c r="A290" s="27" t="s">
        <v>797</v>
      </c>
      <c r="B290" s="38" t="s">
        <v>798</v>
      </c>
      <c r="C290" s="44" t="s">
        <v>842</v>
      </c>
      <c r="D290" s="54">
        <v>10</v>
      </c>
      <c r="E290" s="88"/>
      <c r="F290" s="2">
        <f t="shared" si="4"/>
        <v>0</v>
      </c>
      <c r="G290" s="1"/>
      <c r="H290" s="1"/>
    </row>
    <row r="291" spans="1:8" ht="28.5" x14ac:dyDescent="0.2">
      <c r="A291" s="27" t="s">
        <v>799</v>
      </c>
      <c r="B291" s="38" t="s">
        <v>800</v>
      </c>
      <c r="C291" s="44" t="s">
        <v>842</v>
      </c>
      <c r="D291" s="54">
        <v>20</v>
      </c>
      <c r="E291" s="88"/>
      <c r="F291" s="2">
        <f t="shared" si="4"/>
        <v>0</v>
      </c>
      <c r="G291" s="1"/>
      <c r="H291" s="1"/>
    </row>
    <row r="292" spans="1:8" ht="114" x14ac:dyDescent="0.2">
      <c r="A292" s="27" t="s">
        <v>801</v>
      </c>
      <c r="B292" s="38" t="s">
        <v>802</v>
      </c>
      <c r="C292" s="44" t="s">
        <v>842</v>
      </c>
      <c r="D292" s="54">
        <v>15</v>
      </c>
      <c r="E292" s="88"/>
      <c r="F292" s="2">
        <f t="shared" si="4"/>
        <v>0</v>
      </c>
      <c r="G292" s="1"/>
      <c r="H292" s="1"/>
    </row>
    <row r="293" spans="1:8" ht="114" x14ac:dyDescent="0.2">
      <c r="A293" s="27" t="s">
        <v>803</v>
      </c>
      <c r="B293" s="38" t="s">
        <v>804</v>
      </c>
      <c r="C293" s="44" t="s">
        <v>842</v>
      </c>
      <c r="D293" s="54">
        <v>10</v>
      </c>
      <c r="E293" s="88"/>
      <c r="F293" s="2">
        <f t="shared" si="4"/>
        <v>0</v>
      </c>
      <c r="G293" s="1"/>
      <c r="H293" s="1"/>
    </row>
    <row r="294" spans="1:8" ht="128.25" x14ac:dyDescent="0.2">
      <c r="A294" s="27" t="s">
        <v>805</v>
      </c>
      <c r="B294" s="38" t="s">
        <v>806</v>
      </c>
      <c r="C294" s="44" t="s">
        <v>842</v>
      </c>
      <c r="D294" s="54">
        <v>10</v>
      </c>
      <c r="E294" s="88"/>
      <c r="F294" s="2">
        <f t="shared" si="4"/>
        <v>0</v>
      </c>
      <c r="G294" s="1"/>
      <c r="H294" s="1"/>
    </row>
    <row r="295" spans="1:8" ht="15" customHeight="1" x14ac:dyDescent="0.2">
      <c r="A295" s="28"/>
      <c r="B295" s="39" t="s">
        <v>871</v>
      </c>
      <c r="C295" s="44"/>
      <c r="D295" s="54"/>
      <c r="E295" s="88"/>
      <c r="F295" s="2"/>
      <c r="G295" s="1"/>
      <c r="H295" s="1"/>
    </row>
    <row r="296" spans="1:8" ht="171" x14ac:dyDescent="0.2">
      <c r="A296" s="27" t="s">
        <v>807</v>
      </c>
      <c r="B296" s="38" t="s">
        <v>808</v>
      </c>
      <c r="C296" s="44" t="s">
        <v>844</v>
      </c>
      <c r="D296" s="54">
        <v>50</v>
      </c>
      <c r="E296" s="88"/>
      <c r="F296" s="2">
        <f t="shared" si="4"/>
        <v>0</v>
      </c>
      <c r="G296" s="1"/>
      <c r="H296" s="1"/>
    </row>
    <row r="297" spans="1:8" ht="15" customHeight="1" x14ac:dyDescent="0.2">
      <c r="A297" s="28"/>
      <c r="B297" s="39" t="s">
        <v>872</v>
      </c>
      <c r="C297" s="44"/>
      <c r="D297" s="54"/>
      <c r="E297" s="88"/>
      <c r="F297" s="2"/>
      <c r="G297" s="1"/>
      <c r="H297" s="1"/>
    </row>
    <row r="298" spans="1:8" ht="15" customHeight="1" x14ac:dyDescent="0.2">
      <c r="A298" s="27" t="s">
        <v>809</v>
      </c>
      <c r="B298" s="38" t="s">
        <v>810</v>
      </c>
      <c r="C298" s="44" t="s">
        <v>844</v>
      </c>
      <c r="D298" s="54">
        <v>50</v>
      </c>
      <c r="E298" s="88"/>
      <c r="F298" s="2">
        <f t="shared" si="4"/>
        <v>0</v>
      </c>
      <c r="G298" s="1"/>
      <c r="H298" s="1"/>
    </row>
    <row r="299" spans="1:8" ht="15" customHeight="1" x14ac:dyDescent="0.2">
      <c r="A299" s="27" t="s">
        <v>811</v>
      </c>
      <c r="B299" s="38" t="s">
        <v>812</v>
      </c>
      <c r="C299" s="44" t="s">
        <v>844</v>
      </c>
      <c r="D299" s="54">
        <v>50</v>
      </c>
      <c r="E299" s="88"/>
      <c r="F299" s="2">
        <f t="shared" si="4"/>
        <v>0</v>
      </c>
      <c r="G299" s="1"/>
      <c r="H299" s="1"/>
    </row>
    <row r="300" spans="1:8" ht="128.25" x14ac:dyDescent="0.2">
      <c r="A300" s="27" t="s">
        <v>813</v>
      </c>
      <c r="B300" s="38" t="s">
        <v>814</v>
      </c>
      <c r="C300" s="44" t="s">
        <v>843</v>
      </c>
      <c r="D300" s="54">
        <v>5</v>
      </c>
      <c r="E300" s="88"/>
      <c r="F300" s="2">
        <f t="shared" si="4"/>
        <v>0</v>
      </c>
      <c r="G300" s="1"/>
      <c r="H300" s="1"/>
    </row>
    <row r="301" spans="1:8" ht="15" customHeight="1" x14ac:dyDescent="0.2">
      <c r="A301" s="27" t="s">
        <v>815</v>
      </c>
      <c r="B301" s="38" t="s">
        <v>816</v>
      </c>
      <c r="C301" s="44" t="s">
        <v>844</v>
      </c>
      <c r="D301" s="54">
        <v>40</v>
      </c>
      <c r="E301" s="88"/>
      <c r="F301" s="2">
        <f t="shared" si="4"/>
        <v>0</v>
      </c>
      <c r="G301" s="1"/>
      <c r="H301" s="1"/>
    </row>
    <row r="302" spans="1:8" ht="15" customHeight="1" x14ac:dyDescent="0.2">
      <c r="A302" s="27" t="s">
        <v>817</v>
      </c>
      <c r="B302" s="38" t="s">
        <v>818</v>
      </c>
      <c r="C302" s="44" t="s">
        <v>844</v>
      </c>
      <c r="D302" s="54">
        <v>40</v>
      </c>
      <c r="E302" s="88"/>
      <c r="F302" s="2">
        <f t="shared" si="4"/>
        <v>0</v>
      </c>
      <c r="G302" s="1"/>
      <c r="H302" s="1"/>
    </row>
    <row r="303" spans="1:8" ht="128.25" x14ac:dyDescent="0.2">
      <c r="A303" s="27" t="s">
        <v>819</v>
      </c>
      <c r="B303" s="38" t="s">
        <v>820</v>
      </c>
      <c r="C303" s="44" t="s">
        <v>843</v>
      </c>
      <c r="D303" s="54">
        <v>5</v>
      </c>
      <c r="E303" s="88"/>
      <c r="F303" s="2">
        <f t="shared" si="4"/>
        <v>0</v>
      </c>
      <c r="G303" s="1"/>
      <c r="H303" s="1"/>
    </row>
    <row r="304" spans="1:8" ht="15" customHeight="1" x14ac:dyDescent="0.2">
      <c r="A304" s="28"/>
      <c r="B304" s="39" t="s">
        <v>873</v>
      </c>
      <c r="C304" s="44"/>
      <c r="D304" s="54"/>
      <c r="E304" s="88"/>
      <c r="F304" s="2"/>
      <c r="G304" s="1"/>
      <c r="H304" s="1"/>
    </row>
    <row r="305" spans="1:8" ht="28.5" x14ac:dyDescent="0.2">
      <c r="A305" s="27" t="s">
        <v>821</v>
      </c>
      <c r="B305" s="38" t="s">
        <v>877</v>
      </c>
      <c r="C305" s="44" t="s">
        <v>876</v>
      </c>
      <c r="D305" s="54">
        <v>1</v>
      </c>
      <c r="E305" s="88"/>
      <c r="F305" s="2">
        <f t="shared" si="4"/>
        <v>0</v>
      </c>
      <c r="G305" s="1"/>
      <c r="H305" s="1"/>
    </row>
    <row r="306" spans="1:8" ht="15" customHeight="1" x14ac:dyDescent="0.2">
      <c r="A306" s="28"/>
      <c r="B306" s="39" t="s">
        <v>874</v>
      </c>
      <c r="C306" s="44"/>
      <c r="D306" s="54"/>
      <c r="E306" s="88"/>
      <c r="F306" s="2"/>
      <c r="G306" s="1"/>
      <c r="H306" s="1"/>
    </row>
    <row r="307" spans="1:8" ht="71.25" x14ac:dyDescent="0.2">
      <c r="A307" s="27" t="s">
        <v>822</v>
      </c>
      <c r="B307" s="38" t="s">
        <v>823</v>
      </c>
      <c r="C307" s="44" t="s">
        <v>841</v>
      </c>
      <c r="D307" s="54">
        <v>200</v>
      </c>
      <c r="E307" s="88"/>
      <c r="F307" s="2">
        <f t="shared" si="4"/>
        <v>0</v>
      </c>
      <c r="G307" s="1"/>
      <c r="H307" s="1"/>
    </row>
    <row r="308" spans="1:8" ht="71.25" x14ac:dyDescent="0.2">
      <c r="A308" s="27" t="s">
        <v>824</v>
      </c>
      <c r="B308" s="38" t="s">
        <v>825</v>
      </c>
      <c r="C308" s="44" t="s">
        <v>841</v>
      </c>
      <c r="D308" s="54">
        <v>200</v>
      </c>
      <c r="E308" s="88"/>
      <c r="F308" s="2">
        <f t="shared" si="4"/>
        <v>0</v>
      </c>
      <c r="G308" s="1"/>
      <c r="H308" s="1"/>
    </row>
    <row r="309" spans="1:8" ht="28.5" x14ac:dyDescent="0.2">
      <c r="A309" s="27" t="s">
        <v>826</v>
      </c>
      <c r="B309" s="38" t="s">
        <v>827</v>
      </c>
      <c r="C309" s="44" t="s">
        <v>841</v>
      </c>
      <c r="D309" s="54">
        <v>100</v>
      </c>
      <c r="E309" s="88"/>
      <c r="F309" s="2">
        <f t="shared" si="4"/>
        <v>0</v>
      </c>
      <c r="G309" s="1"/>
      <c r="H309" s="1"/>
    </row>
    <row r="310" spans="1:8" ht="28.5" x14ac:dyDescent="0.2">
      <c r="A310" s="27" t="s">
        <v>828</v>
      </c>
      <c r="B310" s="38" t="s">
        <v>829</v>
      </c>
      <c r="C310" s="44" t="s">
        <v>841</v>
      </c>
      <c r="D310" s="54">
        <v>100</v>
      </c>
      <c r="E310" s="88"/>
      <c r="F310" s="2">
        <f t="shared" si="4"/>
        <v>0</v>
      </c>
      <c r="G310" s="1"/>
      <c r="H310" s="1"/>
    </row>
    <row r="311" spans="1:8" ht="15" customHeight="1" x14ac:dyDescent="0.2">
      <c r="A311" s="28"/>
      <c r="B311" s="39" t="s">
        <v>875</v>
      </c>
      <c r="C311" s="44"/>
      <c r="D311" s="54"/>
      <c r="E311" s="88"/>
      <c r="F311" s="2"/>
      <c r="G311" s="1"/>
      <c r="H311" s="1"/>
    </row>
    <row r="312" spans="1:8" ht="85.5" x14ac:dyDescent="0.2">
      <c r="A312" s="27" t="s">
        <v>830</v>
      </c>
      <c r="B312" s="38" t="s">
        <v>831</v>
      </c>
      <c r="C312" s="44" t="s">
        <v>841</v>
      </c>
      <c r="D312" s="54">
        <v>50</v>
      </c>
      <c r="E312" s="88"/>
      <c r="F312" s="2">
        <f t="shared" si="4"/>
        <v>0</v>
      </c>
      <c r="G312" s="1"/>
      <c r="H312" s="1"/>
    </row>
    <row r="313" spans="1:8" ht="85.5" x14ac:dyDescent="0.2">
      <c r="A313" s="27" t="s">
        <v>832</v>
      </c>
      <c r="B313" s="38" t="s">
        <v>833</v>
      </c>
      <c r="C313" s="44" t="s">
        <v>841</v>
      </c>
      <c r="D313" s="54">
        <v>50</v>
      </c>
      <c r="E313" s="88"/>
      <c r="F313" s="2">
        <f t="shared" si="4"/>
        <v>0</v>
      </c>
      <c r="G313" s="1"/>
      <c r="H313" s="1"/>
    </row>
    <row r="314" spans="1:8" ht="28.5" x14ac:dyDescent="0.2">
      <c r="A314" s="27" t="s">
        <v>834</v>
      </c>
      <c r="B314" s="38" t="s">
        <v>835</v>
      </c>
      <c r="C314" s="44" t="s">
        <v>841</v>
      </c>
      <c r="D314" s="54">
        <v>50</v>
      </c>
      <c r="E314" s="88"/>
      <c r="F314" s="2">
        <f t="shared" si="4"/>
        <v>0</v>
      </c>
      <c r="G314" s="1"/>
      <c r="H314" s="1"/>
    </row>
    <row r="315" spans="1:8" ht="28.5" x14ac:dyDescent="0.2">
      <c r="A315" s="27" t="s">
        <v>836</v>
      </c>
      <c r="B315" s="38" t="s">
        <v>837</v>
      </c>
      <c r="C315" s="44" t="s">
        <v>842</v>
      </c>
      <c r="D315" s="54">
        <v>10</v>
      </c>
      <c r="E315" s="88"/>
      <c r="F315" s="2">
        <f t="shared" si="4"/>
        <v>0</v>
      </c>
      <c r="G315" s="1"/>
      <c r="H315" s="1"/>
    </row>
    <row r="316" spans="1:8" ht="15" customHeight="1" x14ac:dyDescent="0.25">
      <c r="A316" s="26"/>
      <c r="B316" s="40" t="s">
        <v>845</v>
      </c>
      <c r="C316" s="40"/>
      <c r="D316" s="10"/>
      <c r="E316" s="89"/>
      <c r="F316" s="12">
        <f>SUM(F227:F315)</f>
        <v>0</v>
      </c>
      <c r="G316" s="1"/>
      <c r="H316" s="1"/>
    </row>
    <row r="317" spans="1:8" ht="15" customHeight="1" x14ac:dyDescent="0.25">
      <c r="A317" s="26"/>
      <c r="B317" s="40" t="s">
        <v>702</v>
      </c>
      <c r="C317" s="40"/>
      <c r="D317" s="10"/>
      <c r="E317" s="89"/>
      <c r="F317" s="12">
        <f>F316*0.17</f>
        <v>0</v>
      </c>
      <c r="G317" s="1"/>
      <c r="H317" s="1"/>
    </row>
    <row r="318" spans="1:8" ht="15" customHeight="1" x14ac:dyDescent="0.25">
      <c r="A318" s="26"/>
      <c r="B318" s="40" t="s">
        <v>846</v>
      </c>
      <c r="C318" s="40"/>
      <c r="D318" s="10"/>
      <c r="E318" s="89"/>
      <c r="F318" s="12">
        <f>F316+F317</f>
        <v>0</v>
      </c>
      <c r="G318" s="1"/>
      <c r="H318" s="1"/>
    </row>
    <row r="319" spans="1:8" ht="15" thickBot="1" x14ac:dyDescent="0.25">
      <c r="A319" s="25"/>
      <c r="B319" s="36"/>
      <c r="C319" s="36"/>
      <c r="E319" s="84"/>
      <c r="F319" s="1"/>
      <c r="G319" s="1"/>
      <c r="H319" s="1"/>
    </row>
    <row r="320" spans="1:8" s="16" customFormat="1" ht="18.75" thickBot="1" x14ac:dyDescent="0.3">
      <c r="A320" s="64" t="s">
        <v>437</v>
      </c>
      <c r="B320" s="69" t="s">
        <v>706</v>
      </c>
      <c r="C320" s="65"/>
      <c r="D320" s="66"/>
      <c r="E320" s="90"/>
      <c r="F320" s="67"/>
      <c r="G320" s="68"/>
      <c r="H320" s="68"/>
    </row>
    <row r="321" spans="1:8" s="80" customFormat="1" ht="36" x14ac:dyDescent="0.2">
      <c r="A321" s="75"/>
      <c r="B321" s="76" t="s">
        <v>1</v>
      </c>
      <c r="C321" s="76" t="s">
        <v>2</v>
      </c>
      <c r="D321" s="77" t="s">
        <v>3</v>
      </c>
      <c r="E321" s="91" t="s">
        <v>882</v>
      </c>
      <c r="F321" s="78" t="s">
        <v>701</v>
      </c>
      <c r="G321" s="79"/>
      <c r="H321" s="79"/>
    </row>
    <row r="322" spans="1:8" ht="15" x14ac:dyDescent="0.2">
      <c r="A322" s="28" t="s">
        <v>438</v>
      </c>
      <c r="B322" s="39" t="s">
        <v>27</v>
      </c>
      <c r="C322" s="34"/>
      <c r="D322" s="51"/>
      <c r="E322" s="81"/>
      <c r="F322" s="2"/>
      <c r="G322" s="1"/>
      <c r="H322" s="1"/>
    </row>
    <row r="323" spans="1:8" ht="15" x14ac:dyDescent="0.2">
      <c r="A323" s="28" t="s">
        <v>439</v>
      </c>
      <c r="B323" s="39" t="s">
        <v>29</v>
      </c>
      <c r="C323" s="34"/>
      <c r="D323" s="51"/>
      <c r="E323" s="81"/>
      <c r="F323" s="2"/>
      <c r="G323" s="1"/>
      <c r="H323" s="1"/>
    </row>
    <row r="324" spans="1:8" x14ac:dyDescent="0.2">
      <c r="A324" s="23" t="s">
        <v>440</v>
      </c>
      <c r="B324" s="34" t="s">
        <v>441</v>
      </c>
      <c r="C324" s="34" t="s">
        <v>32</v>
      </c>
      <c r="D324" s="51">
        <v>1</v>
      </c>
      <c r="E324" s="81"/>
      <c r="F324" s="2">
        <f>D324*E324</f>
        <v>0</v>
      </c>
      <c r="G324" s="1"/>
      <c r="H324" s="1"/>
    </row>
    <row r="325" spans="1:8" x14ac:dyDescent="0.2">
      <c r="A325" s="23" t="s">
        <v>442</v>
      </c>
      <c r="B325" s="34" t="s">
        <v>443</v>
      </c>
      <c r="C325" s="34" t="s">
        <v>32</v>
      </c>
      <c r="D325" s="51">
        <v>1</v>
      </c>
      <c r="E325" s="81"/>
      <c r="F325" s="2">
        <f t="shared" ref="F325:F388" si="5">D325*E325</f>
        <v>0</v>
      </c>
      <c r="G325" s="1"/>
      <c r="H325" s="1"/>
    </row>
    <row r="326" spans="1:8" x14ac:dyDescent="0.2">
      <c r="A326" s="23" t="s">
        <v>444</v>
      </c>
      <c r="B326" s="34" t="s">
        <v>44</v>
      </c>
      <c r="C326" s="34" t="s">
        <v>32</v>
      </c>
      <c r="D326" s="51">
        <v>2</v>
      </c>
      <c r="E326" s="81"/>
      <c r="F326" s="2">
        <f t="shared" si="5"/>
        <v>0</v>
      </c>
      <c r="G326" s="1"/>
      <c r="H326" s="1"/>
    </row>
    <row r="327" spans="1:8" x14ac:dyDescent="0.2">
      <c r="A327" s="23" t="s">
        <v>445</v>
      </c>
      <c r="B327" s="34" t="s">
        <v>46</v>
      </c>
      <c r="C327" s="34" t="s">
        <v>32</v>
      </c>
      <c r="D327" s="51">
        <v>1</v>
      </c>
      <c r="E327" s="81"/>
      <c r="F327" s="2">
        <f t="shared" si="5"/>
        <v>0</v>
      </c>
      <c r="G327" s="1"/>
      <c r="H327" s="1"/>
    </row>
    <row r="328" spans="1:8" x14ac:dyDescent="0.2">
      <c r="A328" s="23" t="s">
        <v>446</v>
      </c>
      <c r="B328" s="34" t="s">
        <v>50</v>
      </c>
      <c r="C328" s="34" t="s">
        <v>51</v>
      </c>
      <c r="D328" s="51">
        <v>150</v>
      </c>
      <c r="E328" s="81"/>
      <c r="F328" s="2">
        <f t="shared" si="5"/>
        <v>0</v>
      </c>
      <c r="G328" s="1"/>
      <c r="H328" s="1"/>
    </row>
    <row r="329" spans="1:8" x14ac:dyDescent="0.2">
      <c r="A329" s="23" t="s">
        <v>447</v>
      </c>
      <c r="B329" s="34" t="s">
        <v>53</v>
      </c>
      <c r="C329" s="34" t="s">
        <v>51</v>
      </c>
      <c r="D329" s="51">
        <v>150</v>
      </c>
      <c r="E329" s="81"/>
      <c r="F329" s="2">
        <f t="shared" si="5"/>
        <v>0</v>
      </c>
      <c r="G329" s="1"/>
      <c r="H329" s="1"/>
    </row>
    <row r="330" spans="1:8" s="7" customFormat="1" ht="15" x14ac:dyDescent="0.25">
      <c r="A330" s="21" t="s">
        <v>448</v>
      </c>
      <c r="B330" s="32" t="s">
        <v>64</v>
      </c>
      <c r="C330" s="32"/>
      <c r="D330" s="49"/>
      <c r="E330" s="92"/>
      <c r="F330" s="2"/>
      <c r="G330" s="6"/>
      <c r="H330" s="6"/>
    </row>
    <row r="331" spans="1:8" ht="57" x14ac:dyDescent="0.2">
      <c r="A331" s="23" t="s">
        <v>449</v>
      </c>
      <c r="B331" s="34" t="s">
        <v>450</v>
      </c>
      <c r="C331" s="34" t="s">
        <v>32</v>
      </c>
      <c r="D331" s="51">
        <v>1</v>
      </c>
      <c r="E331" s="81"/>
      <c r="F331" s="2">
        <f t="shared" si="5"/>
        <v>0</v>
      </c>
      <c r="G331" s="1"/>
      <c r="H331" s="1"/>
    </row>
    <row r="332" spans="1:8" ht="42.75" x14ac:dyDescent="0.2">
      <c r="A332" s="23" t="s">
        <v>451</v>
      </c>
      <c r="B332" s="34" t="s">
        <v>452</v>
      </c>
      <c r="C332" s="34" t="s">
        <v>51</v>
      </c>
      <c r="D332" s="51">
        <v>55</v>
      </c>
      <c r="E332" s="81"/>
      <c r="F332" s="2">
        <f t="shared" si="5"/>
        <v>0</v>
      </c>
      <c r="G332" s="1"/>
      <c r="H332" s="1"/>
    </row>
    <row r="333" spans="1:8" ht="28.5" x14ac:dyDescent="0.2">
      <c r="A333" s="23" t="s">
        <v>453</v>
      </c>
      <c r="B333" s="34" t="s">
        <v>454</v>
      </c>
      <c r="C333" s="34" t="s">
        <v>32</v>
      </c>
      <c r="D333" s="51">
        <v>1</v>
      </c>
      <c r="E333" s="81"/>
      <c r="F333" s="2">
        <f t="shared" si="5"/>
        <v>0</v>
      </c>
      <c r="G333" s="1"/>
      <c r="H333" s="1"/>
    </row>
    <row r="334" spans="1:8" ht="28.5" x14ac:dyDescent="0.2">
      <c r="A334" s="23" t="s">
        <v>455</v>
      </c>
      <c r="B334" s="34" t="s">
        <v>456</v>
      </c>
      <c r="C334" s="34" t="s">
        <v>32</v>
      </c>
      <c r="D334" s="51">
        <v>1</v>
      </c>
      <c r="E334" s="81"/>
      <c r="F334" s="2">
        <f t="shared" si="5"/>
        <v>0</v>
      </c>
      <c r="G334" s="1"/>
      <c r="H334" s="1"/>
    </row>
    <row r="335" spans="1:8" s="7" customFormat="1" ht="15" x14ac:dyDescent="0.25">
      <c r="A335" s="21" t="s">
        <v>457</v>
      </c>
      <c r="B335" s="32" t="s">
        <v>458</v>
      </c>
      <c r="C335" s="32"/>
      <c r="D335" s="49"/>
      <c r="E335" s="92"/>
      <c r="F335" s="2"/>
      <c r="G335" s="6"/>
      <c r="H335" s="6"/>
    </row>
    <row r="336" spans="1:8" x14ac:dyDescent="0.2">
      <c r="A336" s="23" t="s">
        <v>459</v>
      </c>
      <c r="B336" s="34" t="s">
        <v>460</v>
      </c>
      <c r="C336" s="34" t="s">
        <v>32</v>
      </c>
      <c r="D336" s="51">
        <v>1</v>
      </c>
      <c r="E336" s="81"/>
      <c r="F336" s="2">
        <f t="shared" si="5"/>
        <v>0</v>
      </c>
      <c r="G336" s="1"/>
      <c r="H336" s="1"/>
    </row>
    <row r="337" spans="1:8" x14ac:dyDescent="0.2">
      <c r="A337" s="23" t="s">
        <v>461</v>
      </c>
      <c r="B337" s="34" t="s">
        <v>462</v>
      </c>
      <c r="C337" s="34" t="s">
        <v>32</v>
      </c>
      <c r="D337" s="51">
        <v>1</v>
      </c>
      <c r="E337" s="81"/>
      <c r="F337" s="2">
        <f t="shared" si="5"/>
        <v>0</v>
      </c>
      <c r="G337" s="1"/>
      <c r="H337" s="1"/>
    </row>
    <row r="338" spans="1:8" x14ac:dyDescent="0.2">
      <c r="A338" s="23" t="s">
        <v>463</v>
      </c>
      <c r="B338" s="34" t="s">
        <v>464</v>
      </c>
      <c r="C338" s="34" t="s">
        <v>51</v>
      </c>
      <c r="D338" s="51">
        <v>45</v>
      </c>
      <c r="E338" s="81"/>
      <c r="F338" s="2">
        <f t="shared" si="5"/>
        <v>0</v>
      </c>
      <c r="G338" s="1"/>
      <c r="H338" s="1"/>
    </row>
    <row r="339" spans="1:8" x14ac:dyDescent="0.2">
      <c r="A339" s="23" t="s">
        <v>465</v>
      </c>
      <c r="B339" s="34" t="s">
        <v>466</v>
      </c>
      <c r="C339" s="34" t="s">
        <v>51</v>
      </c>
      <c r="D339" s="51">
        <v>45</v>
      </c>
      <c r="E339" s="81"/>
      <c r="F339" s="2">
        <f t="shared" si="5"/>
        <v>0</v>
      </c>
      <c r="G339" s="1"/>
      <c r="H339" s="1"/>
    </row>
    <row r="340" spans="1:8" x14ac:dyDescent="0.2">
      <c r="A340" s="23" t="s">
        <v>467</v>
      </c>
      <c r="B340" s="34" t="s">
        <v>468</v>
      </c>
      <c r="C340" s="34" t="s">
        <v>51</v>
      </c>
      <c r="D340" s="51">
        <v>45</v>
      </c>
      <c r="E340" s="81"/>
      <c r="F340" s="2">
        <f t="shared" si="5"/>
        <v>0</v>
      </c>
      <c r="G340" s="1"/>
      <c r="H340" s="1"/>
    </row>
    <row r="341" spans="1:8" x14ac:dyDescent="0.2">
      <c r="A341" s="23" t="s">
        <v>469</v>
      </c>
      <c r="B341" s="34" t="s">
        <v>470</v>
      </c>
      <c r="C341" s="34" t="s">
        <v>51</v>
      </c>
      <c r="D341" s="51">
        <v>45</v>
      </c>
      <c r="E341" s="81"/>
      <c r="F341" s="2">
        <f t="shared" si="5"/>
        <v>0</v>
      </c>
      <c r="G341" s="1"/>
      <c r="H341" s="1"/>
    </row>
    <row r="342" spans="1:8" x14ac:dyDescent="0.2">
      <c r="A342" s="23" t="s">
        <v>471</v>
      </c>
      <c r="B342" s="34" t="s">
        <v>472</v>
      </c>
      <c r="C342" s="34" t="s">
        <v>51</v>
      </c>
      <c r="D342" s="51">
        <v>60</v>
      </c>
      <c r="E342" s="81"/>
      <c r="F342" s="2">
        <f t="shared" si="5"/>
        <v>0</v>
      </c>
      <c r="G342" s="1"/>
      <c r="H342" s="1"/>
    </row>
    <row r="343" spans="1:8" x14ac:dyDescent="0.2">
      <c r="A343" s="23" t="s">
        <v>473</v>
      </c>
      <c r="B343" s="34" t="s">
        <v>474</v>
      </c>
      <c r="C343" s="34" t="s">
        <v>51</v>
      </c>
      <c r="D343" s="51">
        <v>50</v>
      </c>
      <c r="E343" s="81"/>
      <c r="F343" s="2">
        <f t="shared" si="5"/>
        <v>0</v>
      </c>
      <c r="G343" s="1"/>
      <c r="H343" s="1"/>
    </row>
    <row r="344" spans="1:8" x14ac:dyDescent="0.2">
      <c r="A344" s="23" t="s">
        <v>475</v>
      </c>
      <c r="B344" s="34" t="s">
        <v>476</v>
      </c>
      <c r="C344" s="34" t="s">
        <v>51</v>
      </c>
      <c r="D344" s="51">
        <v>50</v>
      </c>
      <c r="E344" s="81"/>
      <c r="F344" s="2">
        <f t="shared" si="5"/>
        <v>0</v>
      </c>
      <c r="G344" s="1"/>
      <c r="H344" s="1"/>
    </row>
    <row r="345" spans="1:8" x14ac:dyDescent="0.2">
      <c r="A345" s="23" t="s">
        <v>477</v>
      </c>
      <c r="B345" s="34" t="s">
        <v>478</v>
      </c>
      <c r="C345" s="34" t="s">
        <v>51</v>
      </c>
      <c r="D345" s="51">
        <v>80</v>
      </c>
      <c r="E345" s="81"/>
      <c r="F345" s="2">
        <f t="shared" si="5"/>
        <v>0</v>
      </c>
      <c r="G345" s="1"/>
      <c r="H345" s="1"/>
    </row>
    <row r="346" spans="1:8" x14ac:dyDescent="0.2">
      <c r="A346" s="23" t="s">
        <v>479</v>
      </c>
      <c r="B346" s="34" t="s">
        <v>76</v>
      </c>
      <c r="C346" s="34" t="s">
        <v>51</v>
      </c>
      <c r="D346" s="51">
        <v>30</v>
      </c>
      <c r="E346" s="81"/>
      <c r="F346" s="2">
        <f t="shared" si="5"/>
        <v>0</v>
      </c>
      <c r="G346" s="1"/>
      <c r="H346" s="1"/>
    </row>
    <row r="347" spans="1:8" x14ac:dyDescent="0.2">
      <c r="A347" s="23" t="s">
        <v>480</v>
      </c>
      <c r="B347" s="34" t="s">
        <v>180</v>
      </c>
      <c r="C347" s="34" t="s">
        <v>51</v>
      </c>
      <c r="D347" s="51">
        <v>10</v>
      </c>
      <c r="E347" s="81"/>
      <c r="F347" s="2">
        <f t="shared" si="5"/>
        <v>0</v>
      </c>
      <c r="G347" s="1"/>
      <c r="H347" s="1"/>
    </row>
    <row r="348" spans="1:8" x14ac:dyDescent="0.2">
      <c r="A348" s="23" t="s">
        <v>481</v>
      </c>
      <c r="B348" s="34" t="s">
        <v>182</v>
      </c>
      <c r="C348" s="34" t="s">
        <v>51</v>
      </c>
      <c r="D348" s="51">
        <v>10</v>
      </c>
      <c r="E348" s="81"/>
      <c r="F348" s="2">
        <f t="shared" si="5"/>
        <v>0</v>
      </c>
      <c r="G348" s="1"/>
      <c r="H348" s="1"/>
    </row>
    <row r="349" spans="1:8" x14ac:dyDescent="0.2">
      <c r="A349" s="23" t="s">
        <v>482</v>
      </c>
      <c r="B349" s="34" t="s">
        <v>483</v>
      </c>
      <c r="C349" s="34" t="s">
        <v>56</v>
      </c>
      <c r="D349" s="51">
        <v>20</v>
      </c>
      <c r="E349" s="81"/>
      <c r="F349" s="2">
        <f t="shared" si="5"/>
        <v>0</v>
      </c>
      <c r="G349" s="1"/>
      <c r="H349" s="1"/>
    </row>
    <row r="350" spans="1:8" x14ac:dyDescent="0.2">
      <c r="A350" s="23" t="s">
        <v>484</v>
      </c>
      <c r="B350" s="34" t="s">
        <v>485</v>
      </c>
      <c r="C350" s="34" t="s">
        <v>56</v>
      </c>
      <c r="D350" s="51">
        <v>40</v>
      </c>
      <c r="E350" s="81"/>
      <c r="F350" s="2">
        <f t="shared" si="5"/>
        <v>0</v>
      </c>
      <c r="G350" s="1"/>
      <c r="H350" s="1"/>
    </row>
    <row r="351" spans="1:8" x14ac:dyDescent="0.2">
      <c r="A351" s="23" t="s">
        <v>486</v>
      </c>
      <c r="B351" s="34" t="s">
        <v>487</v>
      </c>
      <c r="C351" s="34" t="s">
        <v>56</v>
      </c>
      <c r="D351" s="51">
        <v>40</v>
      </c>
      <c r="E351" s="81"/>
      <c r="F351" s="2">
        <f t="shared" si="5"/>
        <v>0</v>
      </c>
      <c r="G351" s="1"/>
      <c r="H351" s="1"/>
    </row>
    <row r="352" spans="1:8" x14ac:dyDescent="0.2">
      <c r="A352" s="23" t="s">
        <v>488</v>
      </c>
      <c r="B352" s="34" t="s">
        <v>489</v>
      </c>
      <c r="C352" s="34" t="s">
        <v>56</v>
      </c>
      <c r="D352" s="51">
        <v>4</v>
      </c>
      <c r="E352" s="81"/>
      <c r="F352" s="2">
        <f t="shared" si="5"/>
        <v>0</v>
      </c>
      <c r="G352" s="1"/>
      <c r="H352" s="1"/>
    </row>
    <row r="353" spans="1:8" x14ac:dyDescent="0.2">
      <c r="A353" s="23" t="s">
        <v>490</v>
      </c>
      <c r="B353" s="34" t="s">
        <v>491</v>
      </c>
      <c r="C353" s="34" t="s">
        <v>56</v>
      </c>
      <c r="D353" s="51">
        <v>4</v>
      </c>
      <c r="E353" s="81"/>
      <c r="F353" s="2">
        <f t="shared" si="5"/>
        <v>0</v>
      </c>
      <c r="G353" s="1"/>
      <c r="H353" s="1"/>
    </row>
    <row r="354" spans="1:8" x14ac:dyDescent="0.2">
      <c r="A354" s="23" t="s">
        <v>492</v>
      </c>
      <c r="B354" s="34" t="s">
        <v>493</v>
      </c>
      <c r="C354" s="34" t="s">
        <v>56</v>
      </c>
      <c r="D354" s="51">
        <v>4</v>
      </c>
      <c r="E354" s="81"/>
      <c r="F354" s="2">
        <f t="shared" si="5"/>
        <v>0</v>
      </c>
      <c r="G354" s="1"/>
      <c r="H354" s="1"/>
    </row>
    <row r="355" spans="1:8" x14ac:dyDescent="0.2">
      <c r="A355" s="23" t="s">
        <v>494</v>
      </c>
      <c r="B355" s="34" t="s">
        <v>495</v>
      </c>
      <c r="C355" s="34" t="s">
        <v>32</v>
      </c>
      <c r="D355" s="51">
        <v>3</v>
      </c>
      <c r="E355" s="81"/>
      <c r="F355" s="2">
        <f t="shared" si="5"/>
        <v>0</v>
      </c>
      <c r="G355" s="1"/>
      <c r="H355" s="1"/>
    </row>
    <row r="356" spans="1:8" x14ac:dyDescent="0.2">
      <c r="A356" s="23" t="s">
        <v>496</v>
      </c>
      <c r="B356" s="34" t="s">
        <v>497</v>
      </c>
      <c r="C356" s="34" t="s">
        <v>32</v>
      </c>
      <c r="D356" s="51">
        <v>2</v>
      </c>
      <c r="E356" s="81"/>
      <c r="F356" s="2">
        <f t="shared" si="5"/>
        <v>0</v>
      </c>
      <c r="G356" s="1"/>
      <c r="H356" s="1"/>
    </row>
    <row r="357" spans="1:8" x14ac:dyDescent="0.2">
      <c r="A357" s="23" t="s">
        <v>498</v>
      </c>
      <c r="B357" s="34" t="s">
        <v>499</v>
      </c>
      <c r="C357" s="34" t="s">
        <v>32</v>
      </c>
      <c r="D357" s="51">
        <v>2</v>
      </c>
      <c r="E357" s="81"/>
      <c r="F357" s="2">
        <f t="shared" si="5"/>
        <v>0</v>
      </c>
      <c r="G357" s="1"/>
      <c r="H357" s="1"/>
    </row>
    <row r="358" spans="1:8" ht="42.75" x14ac:dyDescent="0.2">
      <c r="A358" s="23" t="s">
        <v>500</v>
      </c>
      <c r="B358" s="34" t="s">
        <v>78</v>
      </c>
      <c r="C358" s="34" t="s">
        <v>32</v>
      </c>
      <c r="D358" s="51">
        <v>2</v>
      </c>
      <c r="E358" s="81"/>
      <c r="F358" s="2">
        <f t="shared" si="5"/>
        <v>0</v>
      </c>
      <c r="G358" s="1"/>
      <c r="H358" s="1"/>
    </row>
    <row r="359" spans="1:8" ht="28.5" x14ac:dyDescent="0.2">
      <c r="A359" s="23" t="s">
        <v>501</v>
      </c>
      <c r="B359" s="34" t="s">
        <v>80</v>
      </c>
      <c r="C359" s="34" t="s">
        <v>32</v>
      </c>
      <c r="D359" s="51">
        <v>2</v>
      </c>
      <c r="E359" s="81"/>
      <c r="F359" s="2">
        <f t="shared" si="5"/>
        <v>0</v>
      </c>
      <c r="G359" s="1"/>
      <c r="H359" s="1"/>
    </row>
    <row r="360" spans="1:8" x14ac:dyDescent="0.2">
      <c r="A360" s="23" t="s">
        <v>502</v>
      </c>
      <c r="B360" s="34" t="s">
        <v>84</v>
      </c>
      <c r="C360" s="34" t="s">
        <v>32</v>
      </c>
      <c r="D360" s="51">
        <v>2</v>
      </c>
      <c r="E360" s="81"/>
      <c r="F360" s="2">
        <f t="shared" si="5"/>
        <v>0</v>
      </c>
      <c r="G360" s="1"/>
      <c r="H360" s="1"/>
    </row>
    <row r="361" spans="1:8" x14ac:dyDescent="0.2">
      <c r="A361" s="23" t="s">
        <v>503</v>
      </c>
      <c r="B361" s="34" t="s">
        <v>86</v>
      </c>
      <c r="C361" s="34" t="s">
        <v>56</v>
      </c>
      <c r="D361" s="51">
        <v>10</v>
      </c>
      <c r="E361" s="81"/>
      <c r="F361" s="2">
        <f t="shared" si="5"/>
        <v>0</v>
      </c>
      <c r="G361" s="1"/>
      <c r="H361" s="1"/>
    </row>
    <row r="362" spans="1:8" x14ac:dyDescent="0.2">
      <c r="A362" s="23" t="s">
        <v>504</v>
      </c>
      <c r="B362" s="34" t="s">
        <v>88</v>
      </c>
      <c r="C362" s="34" t="s">
        <v>56</v>
      </c>
      <c r="D362" s="51">
        <v>8</v>
      </c>
      <c r="E362" s="81"/>
      <c r="F362" s="2">
        <f t="shared" si="5"/>
        <v>0</v>
      </c>
      <c r="G362" s="1"/>
      <c r="H362" s="1"/>
    </row>
    <row r="363" spans="1:8" x14ac:dyDescent="0.2">
      <c r="A363" s="23" t="s">
        <v>505</v>
      </c>
      <c r="B363" s="34" t="s">
        <v>90</v>
      </c>
      <c r="C363" s="34" t="s">
        <v>56</v>
      </c>
      <c r="D363" s="51">
        <v>12</v>
      </c>
      <c r="E363" s="81"/>
      <c r="F363" s="2">
        <f t="shared" si="5"/>
        <v>0</v>
      </c>
      <c r="G363" s="1"/>
      <c r="H363" s="1"/>
    </row>
    <row r="364" spans="1:8" x14ac:dyDescent="0.2">
      <c r="A364" s="23" t="s">
        <v>506</v>
      </c>
      <c r="B364" s="34" t="s">
        <v>92</v>
      </c>
      <c r="C364" s="34" t="s">
        <v>56</v>
      </c>
      <c r="D364" s="51">
        <v>12</v>
      </c>
      <c r="E364" s="81"/>
      <c r="F364" s="2">
        <f t="shared" si="5"/>
        <v>0</v>
      </c>
      <c r="G364" s="1"/>
      <c r="H364" s="1"/>
    </row>
    <row r="365" spans="1:8" x14ac:dyDescent="0.2">
      <c r="A365" s="23" t="s">
        <v>507</v>
      </c>
      <c r="B365" s="34" t="s">
        <v>94</v>
      </c>
      <c r="C365" s="34" t="s">
        <v>56</v>
      </c>
      <c r="D365" s="51">
        <v>6</v>
      </c>
      <c r="E365" s="81"/>
      <c r="F365" s="2">
        <f t="shared" si="5"/>
        <v>0</v>
      </c>
      <c r="G365" s="1"/>
      <c r="H365" s="1"/>
    </row>
    <row r="366" spans="1:8" x14ac:dyDescent="0.2">
      <c r="A366" s="23" t="s">
        <v>508</v>
      </c>
      <c r="B366" s="34" t="s">
        <v>96</v>
      </c>
      <c r="C366" s="34" t="s">
        <v>56</v>
      </c>
      <c r="D366" s="51">
        <v>6</v>
      </c>
      <c r="E366" s="81"/>
      <c r="F366" s="2">
        <f t="shared" si="5"/>
        <v>0</v>
      </c>
      <c r="G366" s="1"/>
      <c r="H366" s="1"/>
    </row>
    <row r="367" spans="1:8" x14ac:dyDescent="0.2">
      <c r="A367" s="23" t="s">
        <v>509</v>
      </c>
      <c r="B367" s="34" t="s">
        <v>98</v>
      </c>
      <c r="C367" s="34" t="s">
        <v>56</v>
      </c>
      <c r="D367" s="51">
        <v>2</v>
      </c>
      <c r="E367" s="81"/>
      <c r="F367" s="2">
        <f t="shared" si="5"/>
        <v>0</v>
      </c>
      <c r="G367" s="1"/>
      <c r="H367" s="1"/>
    </row>
    <row r="368" spans="1:8" x14ac:dyDescent="0.2">
      <c r="A368" s="23" t="s">
        <v>510</v>
      </c>
      <c r="B368" s="34" t="s">
        <v>100</v>
      </c>
      <c r="C368" s="34" t="s">
        <v>56</v>
      </c>
      <c r="D368" s="51">
        <v>2</v>
      </c>
      <c r="E368" s="81"/>
      <c r="F368" s="2">
        <f t="shared" si="5"/>
        <v>0</v>
      </c>
      <c r="G368" s="1"/>
      <c r="H368" s="1"/>
    </row>
    <row r="369" spans="1:8" x14ac:dyDescent="0.2">
      <c r="A369" s="23" t="s">
        <v>511</v>
      </c>
      <c r="B369" s="34" t="s">
        <v>102</v>
      </c>
      <c r="C369" s="34" t="s">
        <v>56</v>
      </c>
      <c r="D369" s="51">
        <v>2</v>
      </c>
      <c r="E369" s="81"/>
      <c r="F369" s="2">
        <f t="shared" si="5"/>
        <v>0</v>
      </c>
      <c r="G369" s="1"/>
      <c r="H369" s="1"/>
    </row>
    <row r="370" spans="1:8" ht="28.5" x14ac:dyDescent="0.2">
      <c r="A370" s="23" t="s">
        <v>512</v>
      </c>
      <c r="B370" s="34" t="s">
        <v>104</v>
      </c>
      <c r="C370" s="34" t="s">
        <v>56</v>
      </c>
      <c r="D370" s="51">
        <v>3</v>
      </c>
      <c r="E370" s="81"/>
      <c r="F370" s="2">
        <f t="shared" si="5"/>
        <v>0</v>
      </c>
      <c r="G370" s="1"/>
      <c r="H370" s="1"/>
    </row>
    <row r="371" spans="1:8" ht="28.5" x14ac:dyDescent="0.2">
      <c r="A371" s="23" t="s">
        <v>513</v>
      </c>
      <c r="B371" s="34" t="s">
        <v>106</v>
      </c>
      <c r="C371" s="34" t="s">
        <v>56</v>
      </c>
      <c r="D371" s="51">
        <v>8</v>
      </c>
      <c r="E371" s="81"/>
      <c r="F371" s="2">
        <f t="shared" si="5"/>
        <v>0</v>
      </c>
      <c r="G371" s="1"/>
      <c r="H371" s="1"/>
    </row>
    <row r="372" spans="1:8" x14ac:dyDescent="0.2">
      <c r="A372" s="23" t="s">
        <v>514</v>
      </c>
      <c r="B372" s="34" t="s">
        <v>108</v>
      </c>
      <c r="C372" s="34" t="s">
        <v>56</v>
      </c>
      <c r="D372" s="51">
        <v>8</v>
      </c>
      <c r="E372" s="81"/>
      <c r="F372" s="2">
        <f t="shared" si="5"/>
        <v>0</v>
      </c>
      <c r="G372" s="1"/>
      <c r="H372" s="1"/>
    </row>
    <row r="373" spans="1:8" x14ac:dyDescent="0.2">
      <c r="A373" s="23" t="s">
        <v>515</v>
      </c>
      <c r="B373" s="34" t="s">
        <v>110</v>
      </c>
      <c r="C373" s="34" t="s">
        <v>56</v>
      </c>
      <c r="D373" s="51">
        <v>8</v>
      </c>
      <c r="E373" s="81"/>
      <c r="F373" s="2">
        <f t="shared" si="5"/>
        <v>0</v>
      </c>
      <c r="G373" s="1"/>
      <c r="H373" s="1"/>
    </row>
    <row r="374" spans="1:8" x14ac:dyDescent="0.2">
      <c r="A374" s="23" t="s">
        <v>516</v>
      </c>
      <c r="B374" s="34" t="s">
        <v>112</v>
      </c>
      <c r="C374" s="34" t="s">
        <v>56</v>
      </c>
      <c r="D374" s="51">
        <v>8</v>
      </c>
      <c r="E374" s="81"/>
      <c r="F374" s="2">
        <f t="shared" si="5"/>
        <v>0</v>
      </c>
      <c r="G374" s="1"/>
      <c r="H374" s="1"/>
    </row>
    <row r="375" spans="1:8" x14ac:dyDescent="0.2">
      <c r="A375" s="23" t="s">
        <v>517</v>
      </c>
      <c r="B375" s="34" t="s">
        <v>114</v>
      </c>
      <c r="C375" s="34" t="s">
        <v>56</v>
      </c>
      <c r="D375" s="51">
        <v>4</v>
      </c>
      <c r="E375" s="81"/>
      <c r="F375" s="2">
        <f t="shared" si="5"/>
        <v>0</v>
      </c>
      <c r="G375" s="1"/>
      <c r="H375" s="1"/>
    </row>
    <row r="376" spans="1:8" x14ac:dyDescent="0.2">
      <c r="A376" s="23" t="s">
        <v>518</v>
      </c>
      <c r="B376" s="34" t="s">
        <v>116</v>
      </c>
      <c r="C376" s="34" t="s">
        <v>56</v>
      </c>
      <c r="D376" s="51">
        <v>4</v>
      </c>
      <c r="E376" s="81"/>
      <c r="F376" s="2">
        <f t="shared" si="5"/>
        <v>0</v>
      </c>
      <c r="G376" s="1"/>
      <c r="H376" s="1"/>
    </row>
    <row r="377" spans="1:8" x14ac:dyDescent="0.2">
      <c r="A377" s="23" t="s">
        <v>519</v>
      </c>
      <c r="B377" s="34" t="s">
        <v>118</v>
      </c>
      <c r="C377" s="34" t="s">
        <v>56</v>
      </c>
      <c r="D377" s="51">
        <v>4</v>
      </c>
      <c r="E377" s="81"/>
      <c r="F377" s="2">
        <f t="shared" si="5"/>
        <v>0</v>
      </c>
      <c r="G377" s="1"/>
      <c r="H377" s="1"/>
    </row>
    <row r="378" spans="1:8" x14ac:dyDescent="0.2">
      <c r="A378" s="23" t="s">
        <v>520</v>
      </c>
      <c r="B378" s="34" t="s">
        <v>120</v>
      </c>
      <c r="C378" s="34" t="s">
        <v>56</v>
      </c>
      <c r="D378" s="51">
        <v>6</v>
      </c>
      <c r="E378" s="81"/>
      <c r="F378" s="2">
        <f t="shared" si="5"/>
        <v>0</v>
      </c>
      <c r="G378" s="1"/>
      <c r="H378" s="1"/>
    </row>
    <row r="379" spans="1:8" x14ac:dyDescent="0.2">
      <c r="A379" s="23" t="s">
        <v>521</v>
      </c>
      <c r="B379" s="34" t="s">
        <v>122</v>
      </c>
      <c r="C379" s="34" t="s">
        <v>56</v>
      </c>
      <c r="D379" s="51">
        <v>9</v>
      </c>
      <c r="E379" s="81"/>
      <c r="F379" s="2">
        <f t="shared" si="5"/>
        <v>0</v>
      </c>
      <c r="G379" s="1"/>
      <c r="H379" s="1"/>
    </row>
    <row r="380" spans="1:8" x14ac:dyDescent="0.2">
      <c r="A380" s="23" t="s">
        <v>522</v>
      </c>
      <c r="B380" s="34" t="s">
        <v>124</v>
      </c>
      <c r="C380" s="34" t="s">
        <v>56</v>
      </c>
      <c r="D380" s="51">
        <v>4</v>
      </c>
      <c r="E380" s="81"/>
      <c r="F380" s="2">
        <f t="shared" si="5"/>
        <v>0</v>
      </c>
      <c r="G380" s="1"/>
      <c r="H380" s="1"/>
    </row>
    <row r="381" spans="1:8" x14ac:dyDescent="0.2">
      <c r="A381" s="23" t="s">
        <v>523</v>
      </c>
      <c r="B381" s="34" t="s">
        <v>126</v>
      </c>
      <c r="C381" s="34" t="s">
        <v>56</v>
      </c>
      <c r="D381" s="51">
        <v>2</v>
      </c>
      <c r="E381" s="81"/>
      <c r="F381" s="2">
        <f t="shared" si="5"/>
        <v>0</v>
      </c>
      <c r="G381" s="1"/>
      <c r="H381" s="1"/>
    </row>
    <row r="382" spans="1:8" x14ac:dyDescent="0.2">
      <c r="A382" s="23" t="s">
        <v>524</v>
      </c>
      <c r="B382" s="34" t="s">
        <v>128</v>
      </c>
      <c r="C382" s="34" t="s">
        <v>56</v>
      </c>
      <c r="D382" s="51">
        <v>2</v>
      </c>
      <c r="E382" s="81"/>
      <c r="F382" s="2">
        <f t="shared" si="5"/>
        <v>0</v>
      </c>
      <c r="G382" s="1"/>
      <c r="H382" s="1"/>
    </row>
    <row r="383" spans="1:8" x14ac:dyDescent="0.2">
      <c r="A383" s="23" t="s">
        <v>525</v>
      </c>
      <c r="B383" s="34" t="s">
        <v>130</v>
      </c>
      <c r="C383" s="34" t="s">
        <v>56</v>
      </c>
      <c r="D383" s="51">
        <v>2</v>
      </c>
      <c r="E383" s="81"/>
      <c r="F383" s="2">
        <f t="shared" si="5"/>
        <v>0</v>
      </c>
      <c r="G383" s="1"/>
      <c r="H383" s="1"/>
    </row>
    <row r="384" spans="1:8" x14ac:dyDescent="0.2">
      <c r="A384" s="23" t="s">
        <v>526</v>
      </c>
      <c r="B384" s="34" t="s">
        <v>132</v>
      </c>
      <c r="C384" s="34" t="s">
        <v>56</v>
      </c>
      <c r="D384" s="51">
        <v>4</v>
      </c>
      <c r="E384" s="81"/>
      <c r="F384" s="2">
        <f t="shared" si="5"/>
        <v>0</v>
      </c>
      <c r="G384" s="1"/>
      <c r="H384" s="1"/>
    </row>
    <row r="385" spans="1:8" x14ac:dyDescent="0.2">
      <c r="A385" s="23" t="s">
        <v>527</v>
      </c>
      <c r="B385" s="34" t="s">
        <v>134</v>
      </c>
      <c r="C385" s="34" t="s">
        <v>56</v>
      </c>
      <c r="D385" s="51">
        <v>2</v>
      </c>
      <c r="E385" s="81"/>
      <c r="F385" s="2">
        <f t="shared" si="5"/>
        <v>0</v>
      </c>
      <c r="G385" s="1"/>
      <c r="H385" s="1"/>
    </row>
    <row r="386" spans="1:8" x14ac:dyDescent="0.2">
      <c r="A386" s="23" t="s">
        <v>528</v>
      </c>
      <c r="B386" s="34" t="s">
        <v>136</v>
      </c>
      <c r="C386" s="34" t="s">
        <v>56</v>
      </c>
      <c r="D386" s="51">
        <v>3</v>
      </c>
      <c r="E386" s="81"/>
      <c r="F386" s="2">
        <f t="shared" si="5"/>
        <v>0</v>
      </c>
      <c r="G386" s="1"/>
      <c r="H386" s="1"/>
    </row>
    <row r="387" spans="1:8" x14ac:dyDescent="0.2">
      <c r="A387" s="23" t="s">
        <v>529</v>
      </c>
      <c r="B387" s="34" t="s">
        <v>138</v>
      </c>
      <c r="C387" s="34" t="s">
        <v>56</v>
      </c>
      <c r="D387" s="51">
        <v>4</v>
      </c>
      <c r="E387" s="81"/>
      <c r="F387" s="2">
        <f t="shared" si="5"/>
        <v>0</v>
      </c>
      <c r="G387" s="1"/>
      <c r="H387" s="1"/>
    </row>
    <row r="388" spans="1:8" x14ac:dyDescent="0.2">
      <c r="A388" s="23" t="s">
        <v>530</v>
      </c>
      <c r="B388" s="34" t="s">
        <v>140</v>
      </c>
      <c r="C388" s="34" t="s">
        <v>56</v>
      </c>
      <c r="D388" s="51">
        <v>4</v>
      </c>
      <c r="E388" s="81"/>
      <c r="F388" s="2">
        <f t="shared" si="5"/>
        <v>0</v>
      </c>
      <c r="G388" s="1"/>
      <c r="H388" s="1"/>
    </row>
    <row r="389" spans="1:8" x14ac:dyDescent="0.2">
      <c r="A389" s="23" t="s">
        <v>531</v>
      </c>
      <c r="B389" s="34" t="s">
        <v>142</v>
      </c>
      <c r="C389" s="34" t="s">
        <v>56</v>
      </c>
      <c r="D389" s="51">
        <v>4</v>
      </c>
      <c r="E389" s="81"/>
      <c r="F389" s="2">
        <f t="shared" ref="F389:F450" si="6">D389*E389</f>
        <v>0</v>
      </c>
      <c r="G389" s="1"/>
      <c r="H389" s="1"/>
    </row>
    <row r="390" spans="1:8" x14ac:dyDescent="0.2">
      <c r="A390" s="23" t="s">
        <v>532</v>
      </c>
      <c r="B390" s="34" t="s">
        <v>144</v>
      </c>
      <c r="C390" s="34" t="s">
        <v>56</v>
      </c>
      <c r="D390" s="51">
        <v>4</v>
      </c>
      <c r="E390" s="81"/>
      <c r="F390" s="2">
        <f t="shared" si="6"/>
        <v>0</v>
      </c>
      <c r="G390" s="1"/>
      <c r="H390" s="1"/>
    </row>
    <row r="391" spans="1:8" x14ac:dyDescent="0.2">
      <c r="A391" s="23" t="s">
        <v>533</v>
      </c>
      <c r="B391" s="34" t="s">
        <v>148</v>
      </c>
      <c r="C391" s="34" t="s">
        <v>56</v>
      </c>
      <c r="D391" s="51">
        <v>4</v>
      </c>
      <c r="E391" s="81"/>
      <c r="F391" s="2">
        <f t="shared" si="6"/>
        <v>0</v>
      </c>
      <c r="G391" s="1"/>
      <c r="H391" s="1"/>
    </row>
    <row r="392" spans="1:8" x14ac:dyDescent="0.2">
      <c r="A392" s="23" t="s">
        <v>534</v>
      </c>
      <c r="B392" s="34" t="s">
        <v>150</v>
      </c>
      <c r="C392" s="34" t="s">
        <v>56</v>
      </c>
      <c r="D392" s="51">
        <v>3</v>
      </c>
      <c r="E392" s="81"/>
      <c r="F392" s="2">
        <f t="shared" si="6"/>
        <v>0</v>
      </c>
      <c r="G392" s="1"/>
      <c r="H392" s="1"/>
    </row>
    <row r="393" spans="1:8" x14ac:dyDescent="0.2">
      <c r="A393" s="23" t="s">
        <v>535</v>
      </c>
      <c r="B393" s="34" t="s">
        <v>152</v>
      </c>
      <c r="C393" s="34" t="s">
        <v>56</v>
      </c>
      <c r="D393" s="51">
        <v>6</v>
      </c>
      <c r="E393" s="81"/>
      <c r="F393" s="2">
        <f t="shared" si="6"/>
        <v>0</v>
      </c>
      <c r="G393" s="1"/>
      <c r="H393" s="1"/>
    </row>
    <row r="394" spans="1:8" x14ac:dyDescent="0.2">
      <c r="A394" s="23" t="s">
        <v>536</v>
      </c>
      <c r="B394" s="34" t="s">
        <v>154</v>
      </c>
      <c r="C394" s="34" t="s">
        <v>56</v>
      </c>
      <c r="D394" s="51">
        <v>6</v>
      </c>
      <c r="E394" s="81"/>
      <c r="F394" s="2">
        <f t="shared" si="6"/>
        <v>0</v>
      </c>
      <c r="G394" s="1"/>
      <c r="H394" s="1"/>
    </row>
    <row r="395" spans="1:8" x14ac:dyDescent="0.2">
      <c r="A395" s="23" t="s">
        <v>537</v>
      </c>
      <c r="B395" s="34" t="s">
        <v>156</v>
      </c>
      <c r="C395" s="34" t="s">
        <v>56</v>
      </c>
      <c r="D395" s="51">
        <v>6</v>
      </c>
      <c r="E395" s="81"/>
      <c r="F395" s="2">
        <f t="shared" si="6"/>
        <v>0</v>
      </c>
      <c r="G395" s="1"/>
      <c r="H395" s="1"/>
    </row>
    <row r="396" spans="1:8" x14ac:dyDescent="0.2">
      <c r="A396" s="23" t="s">
        <v>538</v>
      </c>
      <c r="B396" s="34" t="s">
        <v>158</v>
      </c>
      <c r="C396" s="34" t="s">
        <v>56</v>
      </c>
      <c r="D396" s="51">
        <v>4</v>
      </c>
      <c r="E396" s="81"/>
      <c r="F396" s="2">
        <f t="shared" si="6"/>
        <v>0</v>
      </c>
      <c r="G396" s="1"/>
      <c r="H396" s="1"/>
    </row>
    <row r="397" spans="1:8" x14ac:dyDescent="0.2">
      <c r="A397" s="23" t="s">
        <v>539</v>
      </c>
      <c r="B397" s="34" t="s">
        <v>160</v>
      </c>
      <c r="C397" s="34" t="s">
        <v>56</v>
      </c>
      <c r="D397" s="51">
        <v>4</v>
      </c>
      <c r="E397" s="81"/>
      <c r="F397" s="2">
        <f t="shared" si="6"/>
        <v>0</v>
      </c>
      <c r="G397" s="1"/>
      <c r="H397" s="1"/>
    </row>
    <row r="398" spans="1:8" x14ac:dyDescent="0.2">
      <c r="A398" s="23" t="s">
        <v>540</v>
      </c>
      <c r="B398" s="34" t="s">
        <v>162</v>
      </c>
      <c r="C398" s="34" t="s">
        <v>56</v>
      </c>
      <c r="D398" s="51">
        <v>4</v>
      </c>
      <c r="E398" s="81"/>
      <c r="F398" s="2">
        <f t="shared" si="6"/>
        <v>0</v>
      </c>
      <c r="G398" s="1"/>
      <c r="H398" s="1"/>
    </row>
    <row r="399" spans="1:8" x14ac:dyDescent="0.2">
      <c r="A399" s="23" t="s">
        <v>541</v>
      </c>
      <c r="B399" s="34" t="s">
        <v>164</v>
      </c>
      <c r="C399" s="34" t="s">
        <v>56</v>
      </c>
      <c r="D399" s="51">
        <v>2</v>
      </c>
      <c r="E399" s="81"/>
      <c r="F399" s="2">
        <f t="shared" si="6"/>
        <v>0</v>
      </c>
      <c r="G399" s="1"/>
      <c r="H399" s="1"/>
    </row>
    <row r="400" spans="1:8" x14ac:dyDescent="0.2">
      <c r="A400" s="23" t="s">
        <v>542</v>
      </c>
      <c r="B400" s="34" t="s">
        <v>166</v>
      </c>
      <c r="C400" s="34" t="s">
        <v>56</v>
      </c>
      <c r="D400" s="51">
        <v>2</v>
      </c>
      <c r="E400" s="81"/>
      <c r="F400" s="2">
        <f t="shared" si="6"/>
        <v>0</v>
      </c>
      <c r="G400" s="1"/>
      <c r="H400" s="1"/>
    </row>
    <row r="401" spans="1:8" x14ac:dyDescent="0.2">
      <c r="A401" s="23" t="s">
        <v>543</v>
      </c>
      <c r="B401" s="34" t="s">
        <v>168</v>
      </c>
      <c r="C401" s="34" t="s">
        <v>56</v>
      </c>
      <c r="D401" s="51">
        <v>2</v>
      </c>
      <c r="E401" s="81"/>
      <c r="F401" s="2">
        <f t="shared" si="6"/>
        <v>0</v>
      </c>
      <c r="G401" s="1"/>
      <c r="H401" s="1"/>
    </row>
    <row r="402" spans="1:8" ht="28.5" x14ac:dyDescent="0.2">
      <c r="A402" s="23" t="s">
        <v>544</v>
      </c>
      <c r="B402" s="34" t="s">
        <v>545</v>
      </c>
      <c r="C402" s="34" t="s">
        <v>56</v>
      </c>
      <c r="D402" s="51">
        <v>6</v>
      </c>
      <c r="E402" s="81"/>
      <c r="F402" s="2">
        <f t="shared" si="6"/>
        <v>0</v>
      </c>
      <c r="G402" s="1"/>
      <c r="H402" s="1"/>
    </row>
    <row r="403" spans="1:8" ht="28.5" x14ac:dyDescent="0.2">
      <c r="A403" s="23" t="s">
        <v>546</v>
      </c>
      <c r="B403" s="34" t="s">
        <v>547</v>
      </c>
      <c r="C403" s="34" t="s">
        <v>56</v>
      </c>
      <c r="D403" s="51">
        <v>6</v>
      </c>
      <c r="E403" s="81"/>
      <c r="F403" s="2">
        <f t="shared" si="6"/>
        <v>0</v>
      </c>
      <c r="G403" s="1"/>
      <c r="H403" s="1"/>
    </row>
    <row r="404" spans="1:8" x14ac:dyDescent="0.2">
      <c r="A404" s="23" t="s">
        <v>548</v>
      </c>
      <c r="B404" s="34" t="s">
        <v>176</v>
      </c>
      <c r="C404" s="34" t="s">
        <v>56</v>
      </c>
      <c r="D404" s="51">
        <v>2</v>
      </c>
      <c r="E404" s="81"/>
      <c r="F404" s="2">
        <f t="shared" si="6"/>
        <v>0</v>
      </c>
      <c r="G404" s="1"/>
      <c r="H404" s="1"/>
    </row>
    <row r="405" spans="1:8" x14ac:dyDescent="0.2">
      <c r="A405" s="23" t="s">
        <v>549</v>
      </c>
      <c r="B405" s="34" t="s">
        <v>178</v>
      </c>
      <c r="C405" s="34" t="s">
        <v>56</v>
      </c>
      <c r="D405" s="51">
        <v>2</v>
      </c>
      <c r="E405" s="81"/>
      <c r="F405" s="2">
        <f t="shared" si="6"/>
        <v>0</v>
      </c>
      <c r="G405" s="1"/>
      <c r="H405" s="1"/>
    </row>
    <row r="406" spans="1:8" s="7" customFormat="1" ht="15" x14ac:dyDescent="0.25">
      <c r="A406" s="21" t="s">
        <v>550</v>
      </c>
      <c r="B406" s="32" t="s">
        <v>551</v>
      </c>
      <c r="C406" s="32"/>
      <c r="D406" s="49"/>
      <c r="E406" s="92"/>
      <c r="F406" s="2"/>
      <c r="G406" s="6"/>
      <c r="H406" s="6"/>
    </row>
    <row r="407" spans="1:8" ht="28.5" x14ac:dyDescent="0.2">
      <c r="A407" s="23" t="s">
        <v>552</v>
      </c>
      <c r="B407" s="34" t="s">
        <v>553</v>
      </c>
      <c r="C407" s="34" t="s">
        <v>32</v>
      </c>
      <c r="D407" s="51">
        <v>2</v>
      </c>
      <c r="E407" s="81"/>
      <c r="F407" s="2">
        <f t="shared" si="6"/>
        <v>0</v>
      </c>
      <c r="G407" s="1"/>
      <c r="H407" s="1"/>
    </row>
    <row r="408" spans="1:8" x14ac:dyDescent="0.2">
      <c r="A408" s="23" t="s">
        <v>554</v>
      </c>
      <c r="B408" s="34" t="s">
        <v>555</v>
      </c>
      <c r="C408" s="34" t="s">
        <v>51</v>
      </c>
      <c r="D408" s="51">
        <v>22</v>
      </c>
      <c r="E408" s="81"/>
      <c r="F408" s="2">
        <f t="shared" si="6"/>
        <v>0</v>
      </c>
      <c r="G408" s="1"/>
      <c r="H408" s="1"/>
    </row>
    <row r="409" spans="1:8" ht="28.5" x14ac:dyDescent="0.2">
      <c r="A409" s="23" t="s">
        <v>556</v>
      </c>
      <c r="B409" s="34" t="s">
        <v>557</v>
      </c>
      <c r="C409" s="34" t="s">
        <v>32</v>
      </c>
      <c r="D409" s="51">
        <v>1</v>
      </c>
      <c r="E409" s="81"/>
      <c r="F409" s="2">
        <f t="shared" si="6"/>
        <v>0</v>
      </c>
      <c r="G409" s="1"/>
      <c r="H409" s="1"/>
    </row>
    <row r="410" spans="1:8" s="7" customFormat="1" ht="15" x14ac:dyDescent="0.25">
      <c r="A410" s="21" t="s">
        <v>558</v>
      </c>
      <c r="B410" s="32" t="s">
        <v>559</v>
      </c>
      <c r="C410" s="32"/>
      <c r="D410" s="49"/>
      <c r="E410" s="92"/>
      <c r="F410" s="2"/>
      <c r="G410" s="6"/>
      <c r="H410" s="6"/>
    </row>
    <row r="411" spans="1:8" x14ac:dyDescent="0.2">
      <c r="A411" s="23" t="s">
        <v>560</v>
      </c>
      <c r="B411" s="34" t="s">
        <v>561</v>
      </c>
      <c r="C411" s="34" t="s">
        <v>32</v>
      </c>
      <c r="D411" s="51">
        <v>1</v>
      </c>
      <c r="E411" s="81"/>
      <c r="F411" s="2">
        <f t="shared" si="6"/>
        <v>0</v>
      </c>
      <c r="G411" s="1"/>
      <c r="H411" s="1"/>
    </row>
    <row r="412" spans="1:8" ht="15" x14ac:dyDescent="0.2">
      <c r="A412" s="21" t="s">
        <v>562</v>
      </c>
      <c r="B412" s="32" t="s">
        <v>209</v>
      </c>
      <c r="C412" s="34"/>
      <c r="D412" s="51"/>
      <c r="E412" s="81"/>
      <c r="F412" s="2"/>
      <c r="G412" s="1"/>
      <c r="H412" s="1"/>
    </row>
    <row r="413" spans="1:8" x14ac:dyDescent="0.2">
      <c r="A413" s="23" t="s">
        <v>563</v>
      </c>
      <c r="B413" s="34" t="s">
        <v>214</v>
      </c>
      <c r="C413" s="34" t="s">
        <v>51</v>
      </c>
      <c r="D413" s="51">
        <v>20</v>
      </c>
      <c r="E413" s="81"/>
      <c r="F413" s="2">
        <f t="shared" si="6"/>
        <v>0</v>
      </c>
      <c r="G413" s="1"/>
      <c r="H413" s="1"/>
    </row>
    <row r="414" spans="1:8" x14ac:dyDescent="0.2">
      <c r="A414" s="23" t="s">
        <v>564</v>
      </c>
      <c r="B414" s="34" t="s">
        <v>216</v>
      </c>
      <c r="C414" s="34" t="s">
        <v>51</v>
      </c>
      <c r="D414" s="51">
        <v>20</v>
      </c>
      <c r="E414" s="81"/>
      <c r="F414" s="2">
        <f t="shared" si="6"/>
        <v>0</v>
      </c>
      <c r="G414" s="1"/>
      <c r="H414" s="1"/>
    </row>
    <row r="415" spans="1:8" x14ac:dyDescent="0.2">
      <c r="A415" s="23" t="s">
        <v>565</v>
      </c>
      <c r="B415" s="34" t="s">
        <v>218</v>
      </c>
      <c r="C415" s="34" t="s">
        <v>51</v>
      </c>
      <c r="D415" s="51">
        <v>20</v>
      </c>
      <c r="E415" s="81"/>
      <c r="F415" s="2">
        <f t="shared" si="6"/>
        <v>0</v>
      </c>
      <c r="G415" s="1"/>
      <c r="H415" s="1"/>
    </row>
    <row r="416" spans="1:8" x14ac:dyDescent="0.2">
      <c r="A416" s="23" t="s">
        <v>566</v>
      </c>
      <c r="B416" s="34" t="s">
        <v>220</v>
      </c>
      <c r="C416" s="34" t="s">
        <v>51</v>
      </c>
      <c r="D416" s="51">
        <v>10</v>
      </c>
      <c r="E416" s="81"/>
      <c r="F416" s="2">
        <f t="shared" si="6"/>
        <v>0</v>
      </c>
      <c r="G416" s="1"/>
      <c r="H416" s="1"/>
    </row>
    <row r="417" spans="1:8" x14ac:dyDescent="0.2">
      <c r="A417" s="23" t="s">
        <v>567</v>
      </c>
      <c r="B417" s="34" t="s">
        <v>222</v>
      </c>
      <c r="C417" s="34" t="s">
        <v>51</v>
      </c>
      <c r="D417" s="51">
        <v>10</v>
      </c>
      <c r="E417" s="81"/>
      <c r="F417" s="2">
        <f t="shared" si="6"/>
        <v>0</v>
      </c>
      <c r="G417" s="1"/>
      <c r="H417" s="1"/>
    </row>
    <row r="418" spans="1:8" x14ac:dyDescent="0.2">
      <c r="A418" s="23" t="s">
        <v>568</v>
      </c>
      <c r="B418" s="34" t="s">
        <v>224</v>
      </c>
      <c r="C418" s="34" t="s">
        <v>51</v>
      </c>
      <c r="D418" s="51">
        <v>10</v>
      </c>
      <c r="E418" s="81"/>
      <c r="F418" s="2">
        <f t="shared" si="6"/>
        <v>0</v>
      </c>
      <c r="G418" s="1"/>
      <c r="H418" s="1"/>
    </row>
    <row r="419" spans="1:8" x14ac:dyDescent="0.2">
      <c r="A419" s="23" t="s">
        <v>569</v>
      </c>
      <c r="B419" s="34" t="s">
        <v>226</v>
      </c>
      <c r="C419" s="34" t="s">
        <v>51</v>
      </c>
      <c r="D419" s="51">
        <v>10</v>
      </c>
      <c r="E419" s="81"/>
      <c r="F419" s="2">
        <f t="shared" si="6"/>
        <v>0</v>
      </c>
      <c r="G419" s="1"/>
      <c r="H419" s="1"/>
    </row>
    <row r="420" spans="1:8" x14ac:dyDescent="0.2">
      <c r="A420" s="23" t="s">
        <v>570</v>
      </c>
      <c r="B420" s="34" t="s">
        <v>228</v>
      </c>
      <c r="C420" s="34" t="s">
        <v>51</v>
      </c>
      <c r="D420" s="51">
        <v>10</v>
      </c>
      <c r="E420" s="81"/>
      <c r="F420" s="2">
        <f t="shared" si="6"/>
        <v>0</v>
      </c>
      <c r="G420" s="1"/>
      <c r="H420" s="1"/>
    </row>
    <row r="421" spans="1:8" x14ac:dyDescent="0.2">
      <c r="A421" s="23" t="s">
        <v>571</v>
      </c>
      <c r="B421" s="34" t="s">
        <v>230</v>
      </c>
      <c r="C421" s="34" t="s">
        <v>51</v>
      </c>
      <c r="D421" s="51">
        <v>10</v>
      </c>
      <c r="E421" s="81"/>
      <c r="F421" s="2">
        <f t="shared" si="6"/>
        <v>0</v>
      </c>
      <c r="G421" s="1"/>
      <c r="H421" s="1"/>
    </row>
    <row r="422" spans="1:8" x14ac:dyDescent="0.2">
      <c r="A422" s="23" t="s">
        <v>572</v>
      </c>
      <c r="B422" s="34" t="s">
        <v>232</v>
      </c>
      <c r="C422" s="34" t="s">
        <v>51</v>
      </c>
      <c r="D422" s="51">
        <v>10</v>
      </c>
      <c r="E422" s="81"/>
      <c r="F422" s="2">
        <f t="shared" si="6"/>
        <v>0</v>
      </c>
      <c r="G422" s="1"/>
      <c r="H422" s="1"/>
    </row>
    <row r="423" spans="1:8" x14ac:dyDescent="0.2">
      <c r="A423" s="23" t="s">
        <v>573</v>
      </c>
      <c r="B423" s="34" t="s">
        <v>234</v>
      </c>
      <c r="C423" s="34" t="s">
        <v>51</v>
      </c>
      <c r="D423" s="51">
        <v>10</v>
      </c>
      <c r="E423" s="81"/>
      <c r="F423" s="2">
        <f t="shared" si="6"/>
        <v>0</v>
      </c>
      <c r="G423" s="1"/>
      <c r="H423" s="1"/>
    </row>
    <row r="424" spans="1:8" x14ac:dyDescent="0.2">
      <c r="A424" s="23" t="s">
        <v>574</v>
      </c>
      <c r="B424" s="34" t="s">
        <v>236</v>
      </c>
      <c r="C424" s="34" t="s">
        <v>51</v>
      </c>
      <c r="D424" s="51">
        <v>10</v>
      </c>
      <c r="E424" s="81"/>
      <c r="F424" s="2">
        <f t="shared" si="6"/>
        <v>0</v>
      </c>
      <c r="G424" s="1"/>
      <c r="H424" s="1"/>
    </row>
    <row r="425" spans="1:8" x14ac:dyDescent="0.2">
      <c r="A425" s="23" t="s">
        <v>575</v>
      </c>
      <c r="B425" s="34" t="s">
        <v>238</v>
      </c>
      <c r="C425" s="34" t="s">
        <v>51</v>
      </c>
      <c r="D425" s="51">
        <v>10</v>
      </c>
      <c r="E425" s="81"/>
      <c r="F425" s="2">
        <f t="shared" si="6"/>
        <v>0</v>
      </c>
      <c r="G425" s="1"/>
      <c r="H425" s="1"/>
    </row>
    <row r="426" spans="1:8" x14ac:dyDescent="0.2">
      <c r="A426" s="23" t="s">
        <v>576</v>
      </c>
      <c r="B426" s="34" t="s">
        <v>240</v>
      </c>
      <c r="C426" s="34" t="s">
        <v>51</v>
      </c>
      <c r="D426" s="51">
        <v>10</v>
      </c>
      <c r="E426" s="81"/>
      <c r="F426" s="2">
        <f t="shared" si="6"/>
        <v>0</v>
      </c>
      <c r="G426" s="1"/>
      <c r="H426" s="1"/>
    </row>
    <row r="427" spans="1:8" ht="28.5" x14ac:dyDescent="0.2">
      <c r="A427" s="23" t="s">
        <v>577</v>
      </c>
      <c r="B427" s="34" t="s">
        <v>244</v>
      </c>
      <c r="C427" s="34" t="s">
        <v>56</v>
      </c>
      <c r="D427" s="51">
        <v>2</v>
      </c>
      <c r="E427" s="81"/>
      <c r="F427" s="2">
        <f t="shared" si="6"/>
        <v>0</v>
      </c>
      <c r="G427" s="1"/>
      <c r="H427" s="1"/>
    </row>
    <row r="428" spans="1:8" x14ac:dyDescent="0.2">
      <c r="A428" s="23" t="s">
        <v>578</v>
      </c>
      <c r="B428" s="34" t="s">
        <v>250</v>
      </c>
      <c r="C428" s="34" t="s">
        <v>56</v>
      </c>
      <c r="D428" s="51">
        <v>2</v>
      </c>
      <c r="E428" s="81"/>
      <c r="F428" s="2">
        <f t="shared" si="6"/>
        <v>0</v>
      </c>
      <c r="G428" s="1"/>
      <c r="H428" s="1"/>
    </row>
    <row r="429" spans="1:8" x14ac:dyDescent="0.2">
      <c r="A429" s="23" t="s">
        <v>579</v>
      </c>
      <c r="B429" s="34" t="s">
        <v>252</v>
      </c>
      <c r="C429" s="34" t="s">
        <v>56</v>
      </c>
      <c r="D429" s="51">
        <v>2</v>
      </c>
      <c r="E429" s="81"/>
      <c r="F429" s="2">
        <f t="shared" si="6"/>
        <v>0</v>
      </c>
      <c r="G429" s="1"/>
      <c r="H429" s="1"/>
    </row>
    <row r="430" spans="1:8" x14ac:dyDescent="0.2">
      <c r="A430" s="23" t="s">
        <v>580</v>
      </c>
      <c r="B430" s="34" t="s">
        <v>254</v>
      </c>
      <c r="C430" s="34" t="s">
        <v>56</v>
      </c>
      <c r="D430" s="51">
        <v>2</v>
      </c>
      <c r="E430" s="81"/>
      <c r="F430" s="2">
        <f t="shared" si="6"/>
        <v>0</v>
      </c>
      <c r="G430" s="1"/>
      <c r="H430" s="1"/>
    </row>
    <row r="431" spans="1:8" x14ac:dyDescent="0.2">
      <c r="A431" s="23" t="s">
        <v>581</v>
      </c>
      <c r="B431" s="34" t="s">
        <v>483</v>
      </c>
      <c r="C431" s="34" t="s">
        <v>56</v>
      </c>
      <c r="D431" s="51">
        <v>4</v>
      </c>
      <c r="E431" s="81"/>
      <c r="F431" s="2">
        <f t="shared" si="6"/>
        <v>0</v>
      </c>
      <c r="G431" s="1"/>
      <c r="H431" s="1"/>
    </row>
    <row r="432" spans="1:8" x14ac:dyDescent="0.2">
      <c r="A432" s="23" t="s">
        <v>582</v>
      </c>
      <c r="B432" s="34" t="s">
        <v>266</v>
      </c>
      <c r="C432" s="34" t="s">
        <v>56</v>
      </c>
      <c r="D432" s="51">
        <v>4</v>
      </c>
      <c r="E432" s="81"/>
      <c r="F432" s="2">
        <f t="shared" si="6"/>
        <v>0</v>
      </c>
      <c r="G432" s="1"/>
      <c r="H432" s="1"/>
    </row>
    <row r="433" spans="1:8" x14ac:dyDescent="0.2">
      <c r="A433" s="23" t="s">
        <v>583</v>
      </c>
      <c r="B433" s="34" t="s">
        <v>268</v>
      </c>
      <c r="C433" s="34" t="s">
        <v>56</v>
      </c>
      <c r="D433" s="51">
        <v>4</v>
      </c>
      <c r="E433" s="81"/>
      <c r="F433" s="2">
        <f t="shared" si="6"/>
        <v>0</v>
      </c>
      <c r="G433" s="1"/>
      <c r="H433" s="1"/>
    </row>
    <row r="434" spans="1:8" x14ac:dyDescent="0.2">
      <c r="A434" s="23" t="s">
        <v>584</v>
      </c>
      <c r="B434" s="34" t="s">
        <v>270</v>
      </c>
      <c r="C434" s="34" t="s">
        <v>56</v>
      </c>
      <c r="D434" s="51">
        <v>2</v>
      </c>
      <c r="E434" s="81"/>
      <c r="F434" s="2">
        <f t="shared" si="6"/>
        <v>0</v>
      </c>
      <c r="G434" s="1"/>
      <c r="H434" s="1"/>
    </row>
    <row r="435" spans="1:8" x14ac:dyDescent="0.2">
      <c r="A435" s="23" t="s">
        <v>585</v>
      </c>
      <c r="B435" s="34" t="s">
        <v>272</v>
      </c>
      <c r="C435" s="34" t="s">
        <v>56</v>
      </c>
      <c r="D435" s="51">
        <v>4</v>
      </c>
      <c r="E435" s="81"/>
      <c r="F435" s="2">
        <f t="shared" si="6"/>
        <v>0</v>
      </c>
      <c r="G435" s="1"/>
      <c r="H435" s="1"/>
    </row>
    <row r="436" spans="1:8" x14ac:dyDescent="0.2">
      <c r="A436" s="23" t="s">
        <v>586</v>
      </c>
      <c r="B436" s="34" t="s">
        <v>276</v>
      </c>
      <c r="C436" s="34" t="s">
        <v>56</v>
      </c>
      <c r="D436" s="51">
        <v>2</v>
      </c>
      <c r="E436" s="81"/>
      <c r="F436" s="2">
        <f t="shared" si="6"/>
        <v>0</v>
      </c>
      <c r="G436" s="1"/>
      <c r="H436" s="1"/>
    </row>
    <row r="437" spans="1:8" x14ac:dyDescent="0.2">
      <c r="A437" s="23" t="s">
        <v>587</v>
      </c>
      <c r="B437" s="34" t="s">
        <v>278</v>
      </c>
      <c r="C437" s="34" t="s">
        <v>56</v>
      </c>
      <c r="D437" s="51">
        <v>2</v>
      </c>
      <c r="E437" s="81"/>
      <c r="F437" s="2">
        <f t="shared" si="6"/>
        <v>0</v>
      </c>
      <c r="G437" s="1"/>
      <c r="H437" s="1"/>
    </row>
    <row r="438" spans="1:8" x14ac:dyDescent="0.2">
      <c r="A438" s="23" t="s">
        <v>588</v>
      </c>
      <c r="B438" s="34" t="s">
        <v>280</v>
      </c>
      <c r="C438" s="34" t="s">
        <v>56</v>
      </c>
      <c r="D438" s="51">
        <v>2</v>
      </c>
      <c r="E438" s="81"/>
      <c r="F438" s="2">
        <f t="shared" si="6"/>
        <v>0</v>
      </c>
      <c r="G438" s="1"/>
      <c r="H438" s="1"/>
    </row>
    <row r="439" spans="1:8" x14ac:dyDescent="0.2">
      <c r="A439" s="23" t="s">
        <v>589</v>
      </c>
      <c r="B439" s="34" t="s">
        <v>282</v>
      </c>
      <c r="C439" s="34" t="s">
        <v>56</v>
      </c>
      <c r="D439" s="51">
        <v>2</v>
      </c>
      <c r="E439" s="81"/>
      <c r="F439" s="2">
        <f t="shared" si="6"/>
        <v>0</v>
      </c>
      <c r="G439" s="1"/>
      <c r="H439" s="1"/>
    </row>
    <row r="440" spans="1:8" x14ac:dyDescent="0.2">
      <c r="A440" s="23" t="s">
        <v>590</v>
      </c>
      <c r="B440" s="34" t="s">
        <v>284</v>
      </c>
      <c r="C440" s="34" t="s">
        <v>56</v>
      </c>
      <c r="D440" s="51">
        <v>2</v>
      </c>
      <c r="E440" s="81"/>
      <c r="F440" s="2">
        <f t="shared" si="6"/>
        <v>0</v>
      </c>
      <c r="G440" s="1"/>
      <c r="H440" s="1"/>
    </row>
    <row r="441" spans="1:8" x14ac:dyDescent="0.2">
      <c r="A441" s="23" t="s">
        <v>591</v>
      </c>
      <c r="B441" s="34" t="s">
        <v>286</v>
      </c>
      <c r="C441" s="34" t="s">
        <v>56</v>
      </c>
      <c r="D441" s="51">
        <v>2</v>
      </c>
      <c r="E441" s="81"/>
      <c r="F441" s="2">
        <f t="shared" si="6"/>
        <v>0</v>
      </c>
      <c r="G441" s="1"/>
      <c r="H441" s="1"/>
    </row>
    <row r="442" spans="1:8" x14ac:dyDescent="0.2">
      <c r="A442" s="23" t="s">
        <v>592</v>
      </c>
      <c r="B442" s="34" t="s">
        <v>288</v>
      </c>
      <c r="C442" s="34" t="s">
        <v>56</v>
      </c>
      <c r="D442" s="51">
        <v>3</v>
      </c>
      <c r="E442" s="81"/>
      <c r="F442" s="2">
        <f t="shared" si="6"/>
        <v>0</v>
      </c>
      <c r="G442" s="1"/>
      <c r="H442" s="1"/>
    </row>
    <row r="443" spans="1:8" x14ac:dyDescent="0.2">
      <c r="A443" s="23" t="s">
        <v>593</v>
      </c>
      <c r="B443" s="34" t="s">
        <v>312</v>
      </c>
      <c r="C443" s="34" t="s">
        <v>56</v>
      </c>
      <c r="D443" s="51">
        <v>2</v>
      </c>
      <c r="E443" s="81"/>
      <c r="F443" s="2">
        <f t="shared" si="6"/>
        <v>0</v>
      </c>
      <c r="G443" s="1"/>
      <c r="H443" s="1"/>
    </row>
    <row r="444" spans="1:8" x14ac:dyDescent="0.2">
      <c r="A444" s="23" t="s">
        <v>594</v>
      </c>
      <c r="B444" s="34" t="s">
        <v>314</v>
      </c>
      <c r="C444" s="34" t="s">
        <v>32</v>
      </c>
      <c r="D444" s="51">
        <v>6</v>
      </c>
      <c r="E444" s="81"/>
      <c r="F444" s="2">
        <f t="shared" si="6"/>
        <v>0</v>
      </c>
      <c r="G444" s="1"/>
      <c r="H444" s="1"/>
    </row>
    <row r="445" spans="1:8" x14ac:dyDescent="0.2">
      <c r="A445" s="23" t="s">
        <v>595</v>
      </c>
      <c r="B445" s="34" t="s">
        <v>316</v>
      </c>
      <c r="C445" s="34" t="s">
        <v>32</v>
      </c>
      <c r="D445" s="51">
        <v>1</v>
      </c>
      <c r="E445" s="81"/>
      <c r="F445" s="2">
        <f t="shared" si="6"/>
        <v>0</v>
      </c>
      <c r="G445" s="1"/>
      <c r="H445" s="1"/>
    </row>
    <row r="446" spans="1:8" x14ac:dyDescent="0.2">
      <c r="A446" s="23" t="s">
        <v>596</v>
      </c>
      <c r="B446" s="34" t="s">
        <v>322</v>
      </c>
      <c r="C446" s="34" t="s">
        <v>32</v>
      </c>
      <c r="D446" s="51">
        <v>2</v>
      </c>
      <c r="E446" s="81"/>
      <c r="F446" s="2">
        <f t="shared" si="6"/>
        <v>0</v>
      </c>
      <c r="G446" s="1"/>
      <c r="H446" s="1"/>
    </row>
    <row r="447" spans="1:8" ht="28.5" x14ac:dyDescent="0.2">
      <c r="A447" s="23" t="s">
        <v>597</v>
      </c>
      <c r="B447" s="34" t="s">
        <v>598</v>
      </c>
      <c r="C447" s="34" t="s">
        <v>32</v>
      </c>
      <c r="D447" s="51">
        <v>1</v>
      </c>
      <c r="E447" s="81"/>
      <c r="F447" s="2">
        <f t="shared" si="6"/>
        <v>0</v>
      </c>
      <c r="G447" s="1"/>
      <c r="H447" s="1"/>
    </row>
    <row r="448" spans="1:8" x14ac:dyDescent="0.2">
      <c r="A448" s="23" t="s">
        <v>599</v>
      </c>
      <c r="B448" s="34" t="s">
        <v>324</v>
      </c>
      <c r="C448" s="34" t="s">
        <v>56</v>
      </c>
      <c r="D448" s="51">
        <v>2</v>
      </c>
      <c r="E448" s="81"/>
      <c r="F448" s="2">
        <f t="shared" si="6"/>
        <v>0</v>
      </c>
      <c r="G448" s="1"/>
      <c r="H448" s="1"/>
    </row>
    <row r="449" spans="1:8" ht="28.5" x14ac:dyDescent="0.2">
      <c r="A449" s="23" t="s">
        <v>600</v>
      </c>
      <c r="B449" s="34" t="s">
        <v>601</v>
      </c>
      <c r="C449" s="34" t="s">
        <v>32</v>
      </c>
      <c r="D449" s="51">
        <v>6</v>
      </c>
      <c r="E449" s="81"/>
      <c r="F449" s="2">
        <f t="shared" si="6"/>
        <v>0</v>
      </c>
      <c r="G449" s="1"/>
      <c r="H449" s="1"/>
    </row>
    <row r="450" spans="1:8" ht="28.5" x14ac:dyDescent="0.2">
      <c r="A450" s="23" t="s">
        <v>602</v>
      </c>
      <c r="B450" s="34" t="s">
        <v>603</v>
      </c>
      <c r="C450" s="34" t="s">
        <v>32</v>
      </c>
      <c r="D450" s="51">
        <v>2</v>
      </c>
      <c r="E450" s="81"/>
      <c r="F450" s="2">
        <f t="shared" si="6"/>
        <v>0</v>
      </c>
      <c r="G450" s="1"/>
      <c r="H450" s="1"/>
    </row>
    <row r="451" spans="1:8" ht="15" x14ac:dyDescent="0.2">
      <c r="A451" s="21" t="s">
        <v>604</v>
      </c>
      <c r="B451" s="32" t="s">
        <v>326</v>
      </c>
      <c r="C451" s="34"/>
      <c r="D451" s="51"/>
      <c r="E451" s="81"/>
      <c r="F451" s="2"/>
      <c r="G451" s="1"/>
      <c r="H451" s="1"/>
    </row>
    <row r="452" spans="1:8" ht="15" x14ac:dyDescent="0.25">
      <c r="A452" s="22" t="s">
        <v>605</v>
      </c>
      <c r="B452" s="33" t="s">
        <v>328</v>
      </c>
      <c r="C452" s="33" t="s">
        <v>14</v>
      </c>
      <c r="D452" s="50"/>
      <c r="E452" s="82"/>
      <c r="F452" s="8" t="s">
        <v>883</v>
      </c>
      <c r="G452" s="1"/>
      <c r="H452" s="1"/>
    </row>
    <row r="453" spans="1:8" ht="28.5" x14ac:dyDescent="0.2">
      <c r="A453" s="23" t="s">
        <v>605</v>
      </c>
      <c r="B453" s="34" t="s">
        <v>329</v>
      </c>
      <c r="C453" s="34" t="s">
        <v>51</v>
      </c>
      <c r="D453" s="51">
        <v>12</v>
      </c>
      <c r="E453" s="81"/>
      <c r="F453" s="2">
        <f t="shared" ref="F453:F514" si="7">D453*E453</f>
        <v>0</v>
      </c>
      <c r="G453" s="1"/>
      <c r="H453" s="1"/>
    </row>
    <row r="454" spans="1:8" ht="28.5" x14ac:dyDescent="0.2">
      <c r="A454" s="23" t="s">
        <v>606</v>
      </c>
      <c r="B454" s="34" t="s">
        <v>331</v>
      </c>
      <c r="C454" s="34" t="s">
        <v>51</v>
      </c>
      <c r="D454" s="51">
        <v>12</v>
      </c>
      <c r="E454" s="81"/>
      <c r="F454" s="2">
        <f t="shared" si="7"/>
        <v>0</v>
      </c>
      <c r="G454" s="1"/>
      <c r="H454" s="1"/>
    </row>
    <row r="455" spans="1:8" ht="28.5" x14ac:dyDescent="0.2">
      <c r="A455" s="23" t="s">
        <v>607</v>
      </c>
      <c r="B455" s="34" t="s">
        <v>333</v>
      </c>
      <c r="C455" s="34" t="s">
        <v>51</v>
      </c>
      <c r="D455" s="51">
        <v>12</v>
      </c>
      <c r="E455" s="81"/>
      <c r="F455" s="2">
        <f t="shared" si="7"/>
        <v>0</v>
      </c>
      <c r="G455" s="1"/>
      <c r="H455" s="1"/>
    </row>
    <row r="456" spans="1:8" ht="28.5" x14ac:dyDescent="0.2">
      <c r="A456" s="23" t="s">
        <v>608</v>
      </c>
      <c r="B456" s="34" t="s">
        <v>335</v>
      </c>
      <c r="C456" s="34" t="s">
        <v>51</v>
      </c>
      <c r="D456" s="51">
        <v>12</v>
      </c>
      <c r="E456" s="81"/>
      <c r="F456" s="2">
        <f t="shared" si="7"/>
        <v>0</v>
      </c>
      <c r="G456" s="1"/>
      <c r="H456" s="1"/>
    </row>
    <row r="457" spans="1:8" ht="28.5" x14ac:dyDescent="0.2">
      <c r="A457" s="23" t="s">
        <v>609</v>
      </c>
      <c r="B457" s="34" t="s">
        <v>337</v>
      </c>
      <c r="C457" s="34" t="s">
        <v>51</v>
      </c>
      <c r="D457" s="51">
        <v>12</v>
      </c>
      <c r="E457" s="81"/>
      <c r="F457" s="2">
        <f t="shared" si="7"/>
        <v>0</v>
      </c>
      <c r="G457" s="1"/>
      <c r="H457" s="1"/>
    </row>
    <row r="458" spans="1:8" ht="28.5" x14ac:dyDescent="0.2">
      <c r="A458" s="23" t="s">
        <v>610</v>
      </c>
      <c r="B458" s="34" t="s">
        <v>339</v>
      </c>
      <c r="C458" s="34" t="s">
        <v>51</v>
      </c>
      <c r="D458" s="51">
        <v>12</v>
      </c>
      <c r="E458" s="81"/>
      <c r="F458" s="2">
        <f t="shared" si="7"/>
        <v>0</v>
      </c>
      <c r="G458" s="1"/>
      <c r="H458" s="1"/>
    </row>
    <row r="459" spans="1:8" ht="28.5" x14ac:dyDescent="0.2">
      <c r="A459" s="23" t="s">
        <v>611</v>
      </c>
      <c r="B459" s="34" t="s">
        <v>341</v>
      </c>
      <c r="C459" s="34" t="s">
        <v>51</v>
      </c>
      <c r="D459" s="51">
        <v>12</v>
      </c>
      <c r="E459" s="81"/>
      <c r="F459" s="2">
        <f t="shared" si="7"/>
        <v>0</v>
      </c>
      <c r="G459" s="1"/>
      <c r="H459" s="1"/>
    </row>
    <row r="460" spans="1:8" ht="28.5" x14ac:dyDescent="0.2">
      <c r="A460" s="23" t="s">
        <v>612</v>
      </c>
      <c r="B460" s="34" t="s">
        <v>343</v>
      </c>
      <c r="C460" s="34" t="s">
        <v>51</v>
      </c>
      <c r="D460" s="51">
        <v>65</v>
      </c>
      <c r="E460" s="81"/>
      <c r="F460" s="2">
        <f t="shared" si="7"/>
        <v>0</v>
      </c>
      <c r="G460" s="1"/>
      <c r="H460" s="1"/>
    </row>
    <row r="461" spans="1:8" ht="28.5" x14ac:dyDescent="0.2">
      <c r="A461" s="23" t="s">
        <v>613</v>
      </c>
      <c r="B461" s="34" t="s">
        <v>345</v>
      </c>
      <c r="C461" s="34" t="s">
        <v>51</v>
      </c>
      <c r="D461" s="51">
        <v>10</v>
      </c>
      <c r="E461" s="81"/>
      <c r="F461" s="2">
        <f t="shared" si="7"/>
        <v>0</v>
      </c>
      <c r="G461" s="1"/>
      <c r="H461" s="1"/>
    </row>
    <row r="462" spans="1:8" ht="28.5" x14ac:dyDescent="0.2">
      <c r="A462" s="23" t="s">
        <v>614</v>
      </c>
      <c r="B462" s="34" t="s">
        <v>347</v>
      </c>
      <c r="C462" s="34" t="s">
        <v>51</v>
      </c>
      <c r="D462" s="51">
        <v>10</v>
      </c>
      <c r="E462" s="81"/>
      <c r="F462" s="2">
        <f t="shared" si="7"/>
        <v>0</v>
      </c>
      <c r="G462" s="1"/>
      <c r="H462" s="1"/>
    </row>
    <row r="463" spans="1:8" ht="28.5" x14ac:dyDescent="0.2">
      <c r="A463" s="23" t="s">
        <v>615</v>
      </c>
      <c r="B463" s="34" t="s">
        <v>351</v>
      </c>
      <c r="C463" s="34" t="s">
        <v>51</v>
      </c>
      <c r="D463" s="51">
        <v>10</v>
      </c>
      <c r="E463" s="81"/>
      <c r="F463" s="2">
        <f t="shared" si="7"/>
        <v>0</v>
      </c>
      <c r="G463" s="1"/>
      <c r="H463" s="1"/>
    </row>
    <row r="464" spans="1:8" ht="28.5" x14ac:dyDescent="0.2">
      <c r="A464" s="23" t="s">
        <v>616</v>
      </c>
      <c r="B464" s="34" t="s">
        <v>353</v>
      </c>
      <c r="C464" s="34" t="s">
        <v>51</v>
      </c>
      <c r="D464" s="51">
        <v>10</v>
      </c>
      <c r="E464" s="81"/>
      <c r="F464" s="2">
        <f t="shared" si="7"/>
        <v>0</v>
      </c>
      <c r="G464" s="1"/>
      <c r="H464" s="1"/>
    </row>
    <row r="465" spans="1:8" ht="28.5" x14ac:dyDescent="0.2">
      <c r="A465" s="23" t="s">
        <v>617</v>
      </c>
      <c r="B465" s="34" t="s">
        <v>355</v>
      </c>
      <c r="C465" s="34" t="s">
        <v>51</v>
      </c>
      <c r="D465" s="51">
        <v>10</v>
      </c>
      <c r="E465" s="81"/>
      <c r="F465" s="2">
        <f t="shared" si="7"/>
        <v>0</v>
      </c>
      <c r="G465" s="1"/>
      <c r="H465" s="1"/>
    </row>
    <row r="466" spans="1:8" ht="28.5" x14ac:dyDescent="0.2">
      <c r="A466" s="23" t="s">
        <v>618</v>
      </c>
      <c r="B466" s="34" t="s">
        <v>357</v>
      </c>
      <c r="C466" s="34" t="s">
        <v>51</v>
      </c>
      <c r="D466" s="51">
        <v>10</v>
      </c>
      <c r="E466" s="81"/>
      <c r="F466" s="2">
        <f t="shared" si="7"/>
        <v>0</v>
      </c>
      <c r="G466" s="1"/>
      <c r="H466" s="1"/>
    </row>
    <row r="467" spans="1:8" ht="28.5" x14ac:dyDescent="0.2">
      <c r="A467" s="23" t="s">
        <v>619</v>
      </c>
      <c r="B467" s="34" t="s">
        <v>359</v>
      </c>
      <c r="C467" s="34" t="s">
        <v>51</v>
      </c>
      <c r="D467" s="51">
        <v>30</v>
      </c>
      <c r="E467" s="81"/>
      <c r="F467" s="2">
        <f t="shared" si="7"/>
        <v>0</v>
      </c>
      <c r="G467" s="1"/>
      <c r="H467" s="1"/>
    </row>
    <row r="468" spans="1:8" ht="28.5" x14ac:dyDescent="0.2">
      <c r="A468" s="23" t="s">
        <v>620</v>
      </c>
      <c r="B468" s="34" t="s">
        <v>361</v>
      </c>
      <c r="C468" s="34" t="s">
        <v>51</v>
      </c>
      <c r="D468" s="51">
        <v>40</v>
      </c>
      <c r="E468" s="81"/>
      <c r="F468" s="2">
        <f t="shared" si="7"/>
        <v>0</v>
      </c>
      <c r="G468" s="1"/>
      <c r="H468" s="1"/>
    </row>
    <row r="469" spans="1:8" ht="28.5" x14ac:dyDescent="0.2">
      <c r="A469" s="23" t="s">
        <v>621</v>
      </c>
      <c r="B469" s="34" t="s">
        <v>363</v>
      </c>
      <c r="C469" s="34" t="s">
        <v>51</v>
      </c>
      <c r="D469" s="51">
        <v>60</v>
      </c>
      <c r="E469" s="81"/>
      <c r="F469" s="2">
        <f t="shared" si="7"/>
        <v>0</v>
      </c>
      <c r="G469" s="1"/>
      <c r="H469" s="1"/>
    </row>
    <row r="470" spans="1:8" ht="28.5" x14ac:dyDescent="0.2">
      <c r="A470" s="23" t="s">
        <v>622</v>
      </c>
      <c r="B470" s="34" t="s">
        <v>365</v>
      </c>
      <c r="C470" s="34" t="s">
        <v>51</v>
      </c>
      <c r="D470" s="51">
        <v>20</v>
      </c>
      <c r="E470" s="81"/>
      <c r="F470" s="2">
        <f t="shared" si="7"/>
        <v>0</v>
      </c>
      <c r="G470" s="1"/>
      <c r="H470" s="1"/>
    </row>
    <row r="471" spans="1:8" x14ac:dyDescent="0.2">
      <c r="A471" s="23" t="s">
        <v>623</v>
      </c>
      <c r="B471" s="34" t="s">
        <v>367</v>
      </c>
      <c r="C471" s="34" t="s">
        <v>51</v>
      </c>
      <c r="D471" s="51">
        <v>12</v>
      </c>
      <c r="E471" s="81"/>
      <c r="F471" s="2">
        <f t="shared" si="7"/>
        <v>0</v>
      </c>
      <c r="G471" s="1"/>
      <c r="H471" s="1"/>
    </row>
    <row r="472" spans="1:8" x14ac:dyDescent="0.2">
      <c r="A472" s="23" t="s">
        <v>624</v>
      </c>
      <c r="B472" s="34" t="s">
        <v>369</v>
      </c>
      <c r="C472" s="34" t="s">
        <v>51</v>
      </c>
      <c r="D472" s="51">
        <v>12</v>
      </c>
      <c r="E472" s="81"/>
      <c r="F472" s="2">
        <f t="shared" si="7"/>
        <v>0</v>
      </c>
      <c r="G472" s="1"/>
      <c r="H472" s="1"/>
    </row>
    <row r="473" spans="1:8" ht="28.5" x14ac:dyDescent="0.2">
      <c r="A473" s="23" t="s">
        <v>625</v>
      </c>
      <c r="B473" s="34" t="s">
        <v>371</v>
      </c>
      <c r="C473" s="34" t="s">
        <v>32</v>
      </c>
      <c r="D473" s="51">
        <v>12</v>
      </c>
      <c r="E473" s="81"/>
      <c r="F473" s="2">
        <f t="shared" si="7"/>
        <v>0</v>
      </c>
      <c r="G473" s="1"/>
      <c r="H473" s="1"/>
    </row>
    <row r="474" spans="1:8" ht="28.5" x14ac:dyDescent="0.2">
      <c r="A474" s="23" t="s">
        <v>626</v>
      </c>
      <c r="B474" s="34" t="s">
        <v>373</v>
      </c>
      <c r="C474" s="34" t="s">
        <v>32</v>
      </c>
      <c r="D474" s="51">
        <v>12</v>
      </c>
      <c r="E474" s="81"/>
      <c r="F474" s="2">
        <f t="shared" si="7"/>
        <v>0</v>
      </c>
      <c r="G474" s="1"/>
      <c r="H474" s="1"/>
    </row>
    <row r="475" spans="1:8" x14ac:dyDescent="0.2">
      <c r="A475" s="23" t="s">
        <v>627</v>
      </c>
      <c r="B475" s="34" t="s">
        <v>628</v>
      </c>
      <c r="C475" s="34" t="s">
        <v>32</v>
      </c>
      <c r="D475" s="51">
        <v>12</v>
      </c>
      <c r="E475" s="81"/>
      <c r="F475" s="2">
        <f t="shared" si="7"/>
        <v>0</v>
      </c>
      <c r="G475" s="1"/>
      <c r="H475" s="1"/>
    </row>
    <row r="476" spans="1:8" ht="15" x14ac:dyDescent="0.2">
      <c r="A476" s="21" t="s">
        <v>629</v>
      </c>
      <c r="B476" s="32" t="s">
        <v>630</v>
      </c>
      <c r="C476" s="34"/>
      <c r="D476" s="51"/>
      <c r="E476" s="81"/>
      <c r="F476" s="2"/>
      <c r="G476" s="1"/>
      <c r="H476" s="1"/>
    </row>
    <row r="477" spans="1:8" ht="28.5" x14ac:dyDescent="0.2">
      <c r="A477" s="23" t="s">
        <v>631</v>
      </c>
      <c r="B477" s="34" t="s">
        <v>632</v>
      </c>
      <c r="C477" s="34" t="s">
        <v>32</v>
      </c>
      <c r="D477" s="51">
        <v>1</v>
      </c>
      <c r="E477" s="81"/>
      <c r="F477" s="2">
        <f t="shared" si="7"/>
        <v>0</v>
      </c>
      <c r="G477" s="1"/>
      <c r="H477" s="1"/>
    </row>
    <row r="478" spans="1:8" ht="15" x14ac:dyDescent="0.2">
      <c r="A478" s="21" t="s">
        <v>633</v>
      </c>
      <c r="B478" s="32" t="s">
        <v>377</v>
      </c>
      <c r="C478" s="34"/>
      <c r="D478" s="51"/>
      <c r="E478" s="81"/>
      <c r="F478" s="2"/>
      <c r="G478" s="1"/>
      <c r="H478" s="1"/>
    </row>
    <row r="479" spans="1:8" ht="28.5" x14ac:dyDescent="0.2">
      <c r="A479" s="23" t="s">
        <v>634</v>
      </c>
      <c r="B479" s="34" t="s">
        <v>635</v>
      </c>
      <c r="C479" s="34" t="s">
        <v>32</v>
      </c>
      <c r="D479" s="51">
        <v>1</v>
      </c>
      <c r="E479" s="81"/>
      <c r="F479" s="2">
        <f t="shared" si="7"/>
        <v>0</v>
      </c>
      <c r="G479" s="1"/>
      <c r="H479" s="1"/>
    </row>
    <row r="480" spans="1:8" ht="42.75" x14ac:dyDescent="0.2">
      <c r="A480" s="23" t="s">
        <v>636</v>
      </c>
      <c r="B480" s="34" t="s">
        <v>637</v>
      </c>
      <c r="C480" s="34" t="s">
        <v>32</v>
      </c>
      <c r="D480" s="51">
        <v>2</v>
      </c>
      <c r="E480" s="81"/>
      <c r="F480" s="2">
        <f t="shared" si="7"/>
        <v>0</v>
      </c>
      <c r="G480" s="1"/>
      <c r="H480" s="1"/>
    </row>
    <row r="481" spans="1:8" x14ac:dyDescent="0.2">
      <c r="A481" s="23" t="s">
        <v>638</v>
      </c>
      <c r="B481" s="34" t="s">
        <v>639</v>
      </c>
      <c r="C481" s="34" t="s">
        <v>32</v>
      </c>
      <c r="D481" s="51">
        <v>1</v>
      </c>
      <c r="E481" s="81"/>
      <c r="F481" s="2">
        <f t="shared" si="7"/>
        <v>0</v>
      </c>
      <c r="G481" s="1"/>
      <c r="H481" s="1"/>
    </row>
    <row r="482" spans="1:8" ht="42.75" x14ac:dyDescent="0.2">
      <c r="A482" s="23" t="s">
        <v>640</v>
      </c>
      <c r="B482" s="34" t="s">
        <v>641</v>
      </c>
      <c r="C482" s="34" t="s">
        <v>32</v>
      </c>
      <c r="D482" s="51">
        <v>1</v>
      </c>
      <c r="E482" s="81"/>
      <c r="F482" s="2">
        <f t="shared" si="7"/>
        <v>0</v>
      </c>
      <c r="G482" s="1"/>
      <c r="H482" s="1"/>
    </row>
    <row r="483" spans="1:8" ht="42.75" x14ac:dyDescent="0.2">
      <c r="A483" s="23" t="s">
        <v>642</v>
      </c>
      <c r="B483" s="34" t="s">
        <v>643</v>
      </c>
      <c r="C483" s="34" t="s">
        <v>32</v>
      </c>
      <c r="D483" s="51">
        <v>1</v>
      </c>
      <c r="E483" s="81"/>
      <c r="F483" s="2">
        <f t="shared" si="7"/>
        <v>0</v>
      </c>
      <c r="G483" s="1"/>
      <c r="H483" s="1"/>
    </row>
    <row r="484" spans="1:8" ht="28.5" x14ac:dyDescent="0.2">
      <c r="A484" s="23" t="s">
        <v>644</v>
      </c>
      <c r="B484" s="34" t="s">
        <v>397</v>
      </c>
      <c r="C484" s="34" t="s">
        <v>32</v>
      </c>
      <c r="D484" s="51">
        <v>1</v>
      </c>
      <c r="E484" s="81"/>
      <c r="F484" s="2">
        <f t="shared" si="7"/>
        <v>0</v>
      </c>
      <c r="G484" s="1"/>
      <c r="H484" s="1"/>
    </row>
    <row r="485" spans="1:8" x14ac:dyDescent="0.2">
      <c r="A485" s="23" t="s">
        <v>645</v>
      </c>
      <c r="B485" s="34" t="s">
        <v>646</v>
      </c>
      <c r="C485" s="34" t="s">
        <v>56</v>
      </c>
      <c r="D485" s="51">
        <v>30</v>
      </c>
      <c r="E485" s="81"/>
      <c r="F485" s="2">
        <f t="shared" si="7"/>
        <v>0</v>
      </c>
      <c r="G485" s="1"/>
      <c r="H485" s="1"/>
    </row>
    <row r="486" spans="1:8" x14ac:dyDescent="0.2">
      <c r="A486" s="23" t="s">
        <v>647</v>
      </c>
      <c r="B486" s="34" t="s">
        <v>409</v>
      </c>
      <c r="C486" s="34" t="s">
        <v>32</v>
      </c>
      <c r="D486" s="51">
        <v>1</v>
      </c>
      <c r="E486" s="81"/>
      <c r="F486" s="2">
        <f t="shared" si="7"/>
        <v>0</v>
      </c>
      <c r="G486" s="1"/>
      <c r="H486" s="1"/>
    </row>
    <row r="487" spans="1:8" x14ac:dyDescent="0.2">
      <c r="A487" s="23" t="s">
        <v>648</v>
      </c>
      <c r="B487" s="34" t="s">
        <v>413</v>
      </c>
      <c r="C487" s="34" t="s">
        <v>56</v>
      </c>
      <c r="D487" s="51">
        <v>5</v>
      </c>
      <c r="E487" s="81"/>
      <c r="F487" s="2">
        <f t="shared" si="7"/>
        <v>0</v>
      </c>
      <c r="G487" s="1"/>
      <c r="H487" s="1"/>
    </row>
    <row r="488" spans="1:8" ht="15" x14ac:dyDescent="0.2">
      <c r="A488" s="21" t="s">
        <v>649</v>
      </c>
      <c r="B488" s="32" t="s">
        <v>650</v>
      </c>
      <c r="C488" s="34"/>
      <c r="D488" s="51"/>
      <c r="E488" s="81"/>
      <c r="F488" s="2"/>
      <c r="G488" s="1"/>
      <c r="H488" s="1"/>
    </row>
    <row r="489" spans="1:8" ht="28.5" x14ac:dyDescent="0.2">
      <c r="A489" s="23" t="s">
        <v>651</v>
      </c>
      <c r="B489" s="34" t="s">
        <v>652</v>
      </c>
      <c r="C489" s="34" t="s">
        <v>32</v>
      </c>
      <c r="D489" s="51">
        <v>2</v>
      </c>
      <c r="E489" s="81"/>
      <c r="F489" s="2">
        <f t="shared" si="7"/>
        <v>0</v>
      </c>
      <c r="G489" s="1"/>
      <c r="H489" s="1"/>
    </row>
    <row r="490" spans="1:8" x14ac:dyDescent="0.2">
      <c r="A490" s="23" t="s">
        <v>653</v>
      </c>
      <c r="B490" s="34" t="s">
        <v>654</v>
      </c>
      <c r="C490" s="34" t="s">
        <v>32</v>
      </c>
      <c r="D490" s="51">
        <v>1</v>
      </c>
      <c r="E490" s="81"/>
      <c r="F490" s="2">
        <f t="shared" si="7"/>
        <v>0</v>
      </c>
      <c r="G490" s="1"/>
      <c r="H490" s="1"/>
    </row>
    <row r="491" spans="1:8" x14ac:dyDescent="0.2">
      <c r="A491" s="23" t="s">
        <v>655</v>
      </c>
      <c r="B491" s="34" t="s">
        <v>656</v>
      </c>
      <c r="C491" s="34" t="s">
        <v>51</v>
      </c>
      <c r="D491" s="51">
        <v>30</v>
      </c>
      <c r="E491" s="81"/>
      <c r="F491" s="2">
        <f t="shared" si="7"/>
        <v>0</v>
      </c>
      <c r="G491" s="1"/>
      <c r="H491" s="1"/>
    </row>
    <row r="492" spans="1:8" x14ac:dyDescent="0.2">
      <c r="A492" s="23" t="s">
        <v>657</v>
      </c>
      <c r="B492" s="34" t="s">
        <v>658</v>
      </c>
      <c r="C492" s="34" t="s">
        <v>32</v>
      </c>
      <c r="D492" s="51">
        <v>5</v>
      </c>
      <c r="E492" s="81"/>
      <c r="F492" s="2">
        <f t="shared" si="7"/>
        <v>0</v>
      </c>
      <c r="G492" s="1"/>
      <c r="H492" s="1"/>
    </row>
    <row r="493" spans="1:8" x14ac:dyDescent="0.2">
      <c r="A493" s="23" t="s">
        <v>659</v>
      </c>
      <c r="B493" s="34" t="s">
        <v>660</v>
      </c>
      <c r="C493" s="34" t="s">
        <v>56</v>
      </c>
      <c r="D493" s="51">
        <v>8</v>
      </c>
      <c r="E493" s="81"/>
      <c r="F493" s="2">
        <f t="shared" si="7"/>
        <v>0</v>
      </c>
      <c r="G493" s="1"/>
      <c r="H493" s="1"/>
    </row>
    <row r="494" spans="1:8" x14ac:dyDescent="0.2">
      <c r="A494" s="23" t="s">
        <v>661</v>
      </c>
      <c r="B494" s="34" t="s">
        <v>662</v>
      </c>
      <c r="C494" s="34" t="s">
        <v>56</v>
      </c>
      <c r="D494" s="51">
        <v>2</v>
      </c>
      <c r="E494" s="81"/>
      <c r="F494" s="2">
        <f t="shared" si="7"/>
        <v>0</v>
      </c>
      <c r="G494" s="1"/>
      <c r="H494" s="1"/>
    </row>
    <row r="495" spans="1:8" x14ac:dyDescent="0.2">
      <c r="A495" s="23" t="s">
        <v>663</v>
      </c>
      <c r="B495" s="34" t="s">
        <v>664</v>
      </c>
      <c r="C495" s="34" t="s">
        <v>32</v>
      </c>
      <c r="D495" s="51">
        <v>1</v>
      </c>
      <c r="E495" s="81"/>
      <c r="F495" s="2">
        <f t="shared" si="7"/>
        <v>0</v>
      </c>
      <c r="G495" s="1"/>
      <c r="H495" s="1"/>
    </row>
    <row r="496" spans="1:8" x14ac:dyDescent="0.2">
      <c r="A496" s="23" t="s">
        <v>665</v>
      </c>
      <c r="B496" s="34" t="s">
        <v>666</v>
      </c>
      <c r="C496" s="34" t="s">
        <v>32</v>
      </c>
      <c r="D496" s="51">
        <v>1</v>
      </c>
      <c r="E496" s="81"/>
      <c r="F496" s="2">
        <f t="shared" si="7"/>
        <v>0</v>
      </c>
      <c r="G496" s="1"/>
      <c r="H496" s="1"/>
    </row>
    <row r="497" spans="1:8" ht="15" x14ac:dyDescent="0.2">
      <c r="A497" s="21" t="s">
        <v>667</v>
      </c>
      <c r="B497" s="32" t="s">
        <v>668</v>
      </c>
      <c r="C497" s="34"/>
      <c r="D497" s="51"/>
      <c r="E497" s="81"/>
      <c r="F497" s="2"/>
      <c r="G497" s="1"/>
      <c r="H497" s="1"/>
    </row>
    <row r="498" spans="1:8" x14ac:dyDescent="0.2">
      <c r="A498" s="23" t="s">
        <v>669</v>
      </c>
      <c r="B498" s="34" t="s">
        <v>670</v>
      </c>
      <c r="C498" s="34" t="s">
        <v>51</v>
      </c>
      <c r="D498" s="51">
        <v>75</v>
      </c>
      <c r="E498" s="81"/>
      <c r="F498" s="2">
        <f t="shared" si="7"/>
        <v>0</v>
      </c>
      <c r="G498" s="1"/>
      <c r="H498" s="1"/>
    </row>
    <row r="499" spans="1:8" x14ac:dyDescent="0.2">
      <c r="A499" s="23" t="s">
        <v>671</v>
      </c>
      <c r="B499" s="34" t="s">
        <v>672</v>
      </c>
      <c r="C499" s="34" t="s">
        <v>51</v>
      </c>
      <c r="D499" s="51">
        <v>95</v>
      </c>
      <c r="E499" s="81"/>
      <c r="F499" s="2">
        <f t="shared" si="7"/>
        <v>0</v>
      </c>
      <c r="G499" s="1"/>
      <c r="H499" s="1"/>
    </row>
    <row r="500" spans="1:8" x14ac:dyDescent="0.2">
      <c r="A500" s="23" t="s">
        <v>673</v>
      </c>
      <c r="B500" s="34" t="s">
        <v>674</v>
      </c>
      <c r="C500" s="34" t="s">
        <v>51</v>
      </c>
      <c r="D500" s="51">
        <v>10</v>
      </c>
      <c r="E500" s="81"/>
      <c r="F500" s="2">
        <f t="shared" si="7"/>
        <v>0</v>
      </c>
      <c r="G500" s="1"/>
      <c r="H500" s="1"/>
    </row>
    <row r="501" spans="1:8" x14ac:dyDescent="0.2">
      <c r="A501" s="23" t="s">
        <v>675</v>
      </c>
      <c r="B501" s="34" t="s">
        <v>676</v>
      </c>
      <c r="C501" s="34" t="s">
        <v>32</v>
      </c>
      <c r="D501" s="51">
        <v>2</v>
      </c>
      <c r="E501" s="81"/>
      <c r="F501" s="2">
        <f t="shared" si="7"/>
        <v>0</v>
      </c>
      <c r="G501" s="1"/>
      <c r="H501" s="1"/>
    </row>
    <row r="502" spans="1:8" ht="42.75" x14ac:dyDescent="0.2">
      <c r="A502" s="23" t="s">
        <v>677</v>
      </c>
      <c r="B502" s="34" t="s">
        <v>678</v>
      </c>
      <c r="C502" s="34" t="s">
        <v>32</v>
      </c>
      <c r="D502" s="51">
        <v>8</v>
      </c>
      <c r="E502" s="81"/>
      <c r="F502" s="2">
        <f t="shared" si="7"/>
        <v>0</v>
      </c>
      <c r="G502" s="1"/>
      <c r="H502" s="1"/>
    </row>
    <row r="503" spans="1:8" ht="28.5" x14ac:dyDescent="0.2">
      <c r="A503" s="23" t="s">
        <v>679</v>
      </c>
      <c r="B503" s="34" t="s">
        <v>680</v>
      </c>
      <c r="C503" s="34" t="s">
        <v>32</v>
      </c>
      <c r="D503" s="51">
        <v>8</v>
      </c>
      <c r="E503" s="81"/>
      <c r="F503" s="2">
        <f t="shared" si="7"/>
        <v>0</v>
      </c>
      <c r="G503" s="1"/>
      <c r="H503" s="1"/>
    </row>
    <row r="504" spans="1:8" ht="15" x14ac:dyDescent="0.2">
      <c r="A504" s="21" t="s">
        <v>681</v>
      </c>
      <c r="B504" s="32" t="s">
        <v>682</v>
      </c>
      <c r="C504" s="34"/>
      <c r="D504" s="51"/>
      <c r="E504" s="81"/>
      <c r="F504" s="2"/>
      <c r="G504" s="1"/>
      <c r="H504" s="1"/>
    </row>
    <row r="505" spans="1:8" x14ac:dyDescent="0.2">
      <c r="A505" s="23" t="s">
        <v>683</v>
      </c>
      <c r="B505" s="34" t="s">
        <v>684</v>
      </c>
      <c r="C505" s="34" t="s">
        <v>32</v>
      </c>
      <c r="D505" s="51">
        <v>1</v>
      </c>
      <c r="E505" s="81"/>
      <c r="F505" s="2">
        <f t="shared" si="7"/>
        <v>0</v>
      </c>
      <c r="G505" s="1"/>
      <c r="H505" s="1"/>
    </row>
    <row r="506" spans="1:8" ht="15" x14ac:dyDescent="0.2">
      <c r="A506" s="21" t="s">
        <v>685</v>
      </c>
      <c r="B506" s="32" t="s">
        <v>425</v>
      </c>
      <c r="C506" s="34"/>
      <c r="D506" s="51"/>
      <c r="E506" s="81"/>
      <c r="F506" s="2"/>
      <c r="G506" s="1"/>
      <c r="H506" s="1"/>
    </row>
    <row r="507" spans="1:8" x14ac:dyDescent="0.2">
      <c r="A507" s="23" t="s">
        <v>686</v>
      </c>
      <c r="B507" s="34" t="s">
        <v>427</v>
      </c>
      <c r="C507" s="34" t="s">
        <v>428</v>
      </c>
      <c r="D507" s="51">
        <v>100</v>
      </c>
      <c r="E507" s="81"/>
      <c r="F507" s="2">
        <f t="shared" si="7"/>
        <v>0</v>
      </c>
      <c r="G507" s="1"/>
      <c r="H507" s="1"/>
    </row>
    <row r="508" spans="1:8" x14ac:dyDescent="0.2">
      <c r="A508" s="23" t="s">
        <v>687</v>
      </c>
      <c r="B508" s="34" t="s">
        <v>430</v>
      </c>
      <c r="C508" s="34" t="s">
        <v>428</v>
      </c>
      <c r="D508" s="51">
        <v>100</v>
      </c>
      <c r="E508" s="81"/>
      <c r="F508" s="2">
        <f t="shared" si="7"/>
        <v>0</v>
      </c>
      <c r="G508" s="1"/>
      <c r="H508" s="1"/>
    </row>
    <row r="509" spans="1:8" x14ac:dyDescent="0.2">
      <c r="A509" s="23" t="s">
        <v>688</v>
      </c>
      <c r="B509" s="34" t="s">
        <v>689</v>
      </c>
      <c r="C509" s="34" t="s">
        <v>32</v>
      </c>
      <c r="D509" s="51">
        <v>4</v>
      </c>
      <c r="E509" s="81"/>
      <c r="F509" s="2">
        <f t="shared" si="7"/>
        <v>0</v>
      </c>
      <c r="G509" s="1"/>
      <c r="H509" s="1"/>
    </row>
    <row r="510" spans="1:8" x14ac:dyDescent="0.2">
      <c r="A510" s="23" t="s">
        <v>690</v>
      </c>
      <c r="B510" s="34" t="s">
        <v>691</v>
      </c>
      <c r="C510" s="34" t="s">
        <v>32</v>
      </c>
      <c r="D510" s="51">
        <v>4</v>
      </c>
      <c r="E510" s="81"/>
      <c r="F510" s="2">
        <f t="shared" si="7"/>
        <v>0</v>
      </c>
      <c r="G510" s="1"/>
      <c r="H510" s="1"/>
    </row>
    <row r="511" spans="1:8" x14ac:dyDescent="0.2">
      <c r="A511" s="23" t="s">
        <v>692</v>
      </c>
      <c r="B511" s="34" t="s">
        <v>693</v>
      </c>
      <c r="C511" s="34" t="s">
        <v>32</v>
      </c>
      <c r="D511" s="51">
        <v>2</v>
      </c>
      <c r="E511" s="81"/>
      <c r="F511" s="2">
        <f t="shared" si="7"/>
        <v>0</v>
      </c>
      <c r="G511" s="1"/>
      <c r="H511" s="1"/>
    </row>
    <row r="512" spans="1:8" x14ac:dyDescent="0.2">
      <c r="A512" s="23" t="s">
        <v>694</v>
      </c>
      <c r="B512" s="34" t="s">
        <v>695</v>
      </c>
      <c r="C512" s="34" t="s">
        <v>32</v>
      </c>
      <c r="D512" s="51">
        <v>2</v>
      </c>
      <c r="E512" s="81"/>
      <c r="F512" s="2">
        <f t="shared" si="7"/>
        <v>0</v>
      </c>
      <c r="G512" s="1"/>
      <c r="H512" s="1"/>
    </row>
    <row r="513" spans="1:8" x14ac:dyDescent="0.2">
      <c r="A513" s="23" t="s">
        <v>696</v>
      </c>
      <c r="B513" s="34" t="s">
        <v>697</v>
      </c>
      <c r="C513" s="34" t="s">
        <v>32</v>
      </c>
      <c r="D513" s="51">
        <v>1</v>
      </c>
      <c r="E513" s="81"/>
      <c r="F513" s="2">
        <f t="shared" si="7"/>
        <v>0</v>
      </c>
      <c r="G513" s="1"/>
      <c r="H513" s="1"/>
    </row>
    <row r="514" spans="1:8" ht="28.5" x14ac:dyDescent="0.2">
      <c r="A514" s="23" t="s">
        <v>698</v>
      </c>
      <c r="B514" s="34" t="s">
        <v>699</v>
      </c>
      <c r="C514" s="34" t="s">
        <v>32</v>
      </c>
      <c r="D514" s="51">
        <v>1</v>
      </c>
      <c r="E514" s="81"/>
      <c r="F514" s="2">
        <f t="shared" si="7"/>
        <v>0</v>
      </c>
      <c r="G514" s="1"/>
      <c r="H514" s="1"/>
    </row>
    <row r="515" spans="1:8" ht="15.75" x14ac:dyDescent="0.25">
      <c r="A515" s="29"/>
      <c r="B515" s="29" t="s">
        <v>707</v>
      </c>
      <c r="C515" s="45"/>
      <c r="D515" s="9"/>
      <c r="E515" s="3"/>
      <c r="F515" s="9">
        <f>SUM(F324:F514)</f>
        <v>0</v>
      </c>
    </row>
    <row r="516" spans="1:8" ht="15.75" x14ac:dyDescent="0.25">
      <c r="A516" s="29"/>
      <c r="B516" s="29" t="s">
        <v>702</v>
      </c>
      <c r="C516" s="45"/>
      <c r="D516" s="9"/>
      <c r="E516" s="3"/>
      <c r="F516" s="9">
        <f>F515*0.17</f>
        <v>0</v>
      </c>
    </row>
    <row r="517" spans="1:8" ht="15.75" x14ac:dyDescent="0.25">
      <c r="A517" s="29"/>
      <c r="B517" s="29" t="s">
        <v>848</v>
      </c>
      <c r="C517" s="45"/>
      <c r="D517" s="9"/>
      <c r="E517" s="3"/>
      <c r="F517" s="9">
        <f>F515+F516</f>
        <v>0</v>
      </c>
    </row>
    <row r="533" spans="2:4" ht="18" x14ac:dyDescent="0.25">
      <c r="B533" s="100" t="s">
        <v>708</v>
      </c>
      <c r="C533" s="101"/>
      <c r="D533" s="102"/>
    </row>
    <row r="534" spans="2:4" x14ac:dyDescent="0.2">
      <c r="B534" s="108"/>
      <c r="C534" s="109"/>
      <c r="D534" s="110"/>
    </row>
    <row r="535" spans="2:4" ht="15.75" x14ac:dyDescent="0.25">
      <c r="B535" s="70" t="s">
        <v>710</v>
      </c>
      <c r="C535" s="95">
        <f>F220</f>
        <v>0</v>
      </c>
      <c r="D535" s="96"/>
    </row>
    <row r="536" spans="2:4" ht="15.75" x14ac:dyDescent="0.25">
      <c r="B536" s="70" t="s">
        <v>709</v>
      </c>
      <c r="C536" s="95">
        <f>F316</f>
        <v>0</v>
      </c>
      <c r="D536" s="96"/>
    </row>
    <row r="537" spans="2:4" ht="15.75" x14ac:dyDescent="0.25">
      <c r="B537" s="41" t="s">
        <v>711</v>
      </c>
      <c r="C537" s="93">
        <f>C535+C536</f>
        <v>0</v>
      </c>
      <c r="D537" s="94"/>
    </row>
    <row r="538" spans="2:4" ht="15.75" x14ac:dyDescent="0.25">
      <c r="B538" s="70" t="s">
        <v>702</v>
      </c>
      <c r="C538" s="95">
        <f>C537*0.17</f>
        <v>0</v>
      </c>
      <c r="D538" s="96"/>
    </row>
    <row r="539" spans="2:4" ht="15.75" x14ac:dyDescent="0.25">
      <c r="B539" s="41" t="s">
        <v>712</v>
      </c>
      <c r="C539" s="93">
        <f>C538+C537</f>
        <v>0</v>
      </c>
      <c r="D539" s="94"/>
    </row>
    <row r="540" spans="2:4" ht="15.75" x14ac:dyDescent="0.25">
      <c r="B540" s="111"/>
      <c r="C540" s="112"/>
      <c r="D540" s="113"/>
    </row>
    <row r="541" spans="2:4" ht="15.75" x14ac:dyDescent="0.25">
      <c r="B541" s="41" t="s">
        <v>713</v>
      </c>
      <c r="C541" s="93">
        <f>F515</f>
        <v>0</v>
      </c>
      <c r="D541" s="94"/>
    </row>
    <row r="542" spans="2:4" ht="15.75" x14ac:dyDescent="0.25">
      <c r="B542" s="70" t="s">
        <v>714</v>
      </c>
      <c r="C542" s="95">
        <f>F516</f>
        <v>0</v>
      </c>
      <c r="D542" s="96"/>
    </row>
    <row r="543" spans="2:4" ht="15.75" x14ac:dyDescent="0.25">
      <c r="B543" s="41" t="s">
        <v>715</v>
      </c>
      <c r="C543" s="93">
        <f>F517</f>
        <v>0</v>
      </c>
      <c r="D543" s="94"/>
    </row>
    <row r="544" spans="2:4" ht="15.75" x14ac:dyDescent="0.25">
      <c r="B544" s="111"/>
      <c r="C544" s="112"/>
      <c r="D544" s="113"/>
    </row>
    <row r="545" spans="2:4" ht="15.75" x14ac:dyDescent="0.25">
      <c r="B545" s="111"/>
      <c r="C545" s="112"/>
      <c r="D545" s="113"/>
    </row>
    <row r="546" spans="2:4" ht="15.75" x14ac:dyDescent="0.25">
      <c r="B546" s="71" t="s">
        <v>716</v>
      </c>
      <c r="C546" s="106">
        <f>C541+C537</f>
        <v>0</v>
      </c>
      <c r="D546" s="107"/>
    </row>
    <row r="547" spans="2:4" ht="15.75" x14ac:dyDescent="0.25">
      <c r="B547" s="70" t="s">
        <v>702</v>
      </c>
      <c r="C547" s="95">
        <f>C546*0.17</f>
        <v>0</v>
      </c>
      <c r="D547" s="96"/>
    </row>
    <row r="548" spans="2:4" ht="15.75" x14ac:dyDescent="0.25">
      <c r="B548" s="71" t="s">
        <v>717</v>
      </c>
      <c r="C548" s="106">
        <f>C546+C547</f>
        <v>0</v>
      </c>
      <c r="D548" s="107"/>
    </row>
  </sheetData>
  <sheetProtection algorithmName="SHA-512" hashValue="vgX/cRKgjRA5XwJG5CPofXwAswKwORMvMrmENYldQTbpReYNGZXP+tmLvsQlGNt5nWFWLR5migFio5aOblJh5A==" saltValue="ldq/9CEVOU2P/VvWYJOUyA==" spinCount="100000" sheet="1" objects="1" scenarios="1" selectLockedCells="1"/>
  <mergeCells count="18">
    <mergeCell ref="A1:F1"/>
    <mergeCell ref="C548:D548"/>
    <mergeCell ref="B534:D534"/>
    <mergeCell ref="B540:D540"/>
    <mergeCell ref="B544:D544"/>
    <mergeCell ref="B545:D545"/>
    <mergeCell ref="C541:D541"/>
    <mergeCell ref="C542:D542"/>
    <mergeCell ref="C543:D543"/>
    <mergeCell ref="C546:D546"/>
    <mergeCell ref="C547:D547"/>
    <mergeCell ref="C535:D535"/>
    <mergeCell ref="C536:D536"/>
    <mergeCell ref="C537:D537"/>
    <mergeCell ref="C538:D538"/>
    <mergeCell ref="C539:D539"/>
    <mergeCell ref="A2:F2"/>
    <mergeCell ref="B533:D533"/>
  </mergeCells>
  <pageMargins left="0.7" right="0.7" top="0.75" bottom="0.75" header="0.3" footer="0.3"/>
  <pageSetup paperSize="9" scale="94"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גליונות עבודה</vt:lpstr>
      </vt:variant>
      <vt:variant>
        <vt:i4>1</vt:i4>
      </vt:variant>
    </vt:vector>
  </HeadingPairs>
  <TitlesOfParts>
    <vt:vector size="1" baseType="lpstr">
      <vt:lpstr>יצוא השוואת הצעות</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Giora</dc:creator>
  <cp:lastModifiedBy>אפרת קולטון זלמה</cp:lastModifiedBy>
  <cp:lastPrinted>2023-10-31T11:04:35Z</cp:lastPrinted>
  <dcterms:created xsi:type="dcterms:W3CDTF">2023-08-03T13:35:17Z</dcterms:created>
  <dcterms:modified xsi:type="dcterms:W3CDTF">2023-10-31T11:16:02Z</dcterms:modified>
</cp:coreProperties>
</file>