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ratk\Desktop\פרסום בנעמה\"/>
    </mc:Choice>
  </mc:AlternateContent>
  <bookViews>
    <workbookView xWindow="0" yWindow="0" windowWidth="28800" windowHeight="12336"/>
  </bookViews>
  <sheets>
    <sheet name="Sheet1" sheetId="1" r:id="rId1"/>
  </sheets>
  <definedNames>
    <definedName name="_xlnm._FilterDatabase" localSheetId="0" hidden="1">Sheet1!$A$1:$G$179</definedName>
  </definedNames>
  <calcPr calcId="162913"/>
</workbook>
</file>

<file path=xl/calcChain.xml><?xml version="1.0" encoding="utf-8"?>
<calcChain xmlns="http://schemas.openxmlformats.org/spreadsheetml/2006/main">
  <c r="G176" i="1" l="1"/>
  <c r="G175" i="1"/>
  <c r="G174" i="1"/>
  <c r="G172" i="1"/>
  <c r="G171" i="1"/>
  <c r="G170" i="1"/>
  <c r="G168" i="1"/>
  <c r="G167" i="1"/>
  <c r="G166" i="1"/>
  <c r="G165" i="1"/>
  <c r="G164" i="1"/>
  <c r="G163" i="1"/>
  <c r="G162" i="1"/>
  <c r="G161" i="1"/>
  <c r="G160" i="1"/>
  <c r="G159" i="1"/>
  <c r="G158" i="1"/>
  <c r="G157" i="1"/>
  <c r="G156" i="1"/>
  <c r="G153" i="1"/>
  <c r="G152" i="1"/>
  <c r="G151" i="1"/>
  <c r="G150" i="1"/>
  <c r="G149" i="1"/>
  <c r="G148" i="1"/>
  <c r="G147" i="1"/>
  <c r="G144" i="1"/>
  <c r="G143" i="1"/>
  <c r="G141" i="1"/>
  <c r="G140" i="1"/>
  <c r="G139" i="1"/>
  <c r="G138" i="1"/>
  <c r="G137" i="1"/>
  <c r="G136" i="1"/>
  <c r="G135" i="1"/>
  <c r="G134" i="1"/>
  <c r="G133" i="1"/>
  <c r="G132" i="1"/>
  <c r="G131" i="1"/>
  <c r="G129" i="1"/>
  <c r="G128" i="1"/>
  <c r="G127" i="1"/>
  <c r="G126" i="1"/>
  <c r="G125" i="1"/>
  <c r="G124" i="1"/>
  <c r="G120" i="1"/>
  <c r="G119" i="1"/>
  <c r="G118" i="1"/>
  <c r="G116" i="1"/>
  <c r="G115" i="1"/>
  <c r="G114" i="1"/>
  <c r="G113" i="1"/>
  <c r="G112" i="1"/>
  <c r="G111" i="1"/>
  <c r="G110" i="1"/>
  <c r="G109" i="1"/>
  <c r="G108" i="1"/>
  <c r="G107" i="1"/>
  <c r="G106" i="1"/>
  <c r="G105" i="1"/>
  <c r="G104" i="1"/>
  <c r="G103" i="1"/>
  <c r="G102" i="1"/>
  <c r="G101" i="1"/>
  <c r="G100" i="1"/>
  <c r="G99" i="1"/>
  <c r="G98" i="1"/>
  <c r="G97" i="1"/>
  <c r="G96" i="1"/>
  <c r="G95" i="1"/>
  <c r="G94" i="1"/>
  <c r="G92" i="1"/>
  <c r="G91" i="1"/>
  <c r="G90" i="1"/>
  <c r="G89" i="1"/>
  <c r="G88" i="1"/>
  <c r="G87" i="1"/>
  <c r="G84" i="1"/>
  <c r="G83" i="1"/>
  <c r="G82" i="1"/>
  <c r="G81" i="1"/>
  <c r="G80" i="1"/>
  <c r="G78" i="1"/>
  <c r="G77" i="1"/>
  <c r="G76" i="1"/>
  <c r="G75" i="1"/>
  <c r="G74" i="1"/>
  <c r="G73" i="1"/>
  <c r="G72" i="1"/>
  <c r="G71" i="1"/>
  <c r="G70" i="1"/>
  <c r="G67" i="1"/>
  <c r="G66" i="1"/>
  <c r="G65" i="1"/>
  <c r="G64" i="1"/>
  <c r="G61" i="1"/>
  <c r="G60"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1" i="1"/>
  <c r="G22" i="1"/>
  <c r="G23" i="1"/>
  <c r="G24" i="1"/>
  <c r="G20" i="1"/>
  <c r="G18" i="1"/>
  <c r="G15" i="1"/>
  <c r="G16" i="1"/>
  <c r="G14" i="1"/>
  <c r="G6" i="1"/>
  <c r="G5" i="1"/>
  <c r="G177" i="1" l="1"/>
  <c r="G178" i="1" l="1"/>
  <c r="G179" i="1" s="1"/>
</calcChain>
</file>

<file path=xl/sharedStrings.xml><?xml version="1.0" encoding="utf-8"?>
<sst xmlns="http://schemas.openxmlformats.org/spreadsheetml/2006/main" count="686" uniqueCount="365">
  <si>
    <t>מספר</t>
  </si>
  <si>
    <t>סוג סעיף</t>
  </si>
  <si>
    <t>תיאור</t>
  </si>
  <si>
    <t>יחידת מידה</t>
  </si>
  <si>
    <t/>
  </si>
  <si>
    <t>רגיל</t>
  </si>
  <si>
    <t>הערה</t>
  </si>
  <si>
    <t>פרטי האלמנטים השונים יהיו לפי תכניות האדריכל המצורפות</t>
  </si>
  <si>
    <t>מספרי הטיפוסים מתייחסים למספור בתכנית האדריכל ותיאורי הסעיפים הינם להתמצאות כללית בלבד</t>
  </si>
  <si>
    <t>התיאור המדויק של מכלולי האלמנטים השונים ניתן ברשימות ופרטי האדריכלות</t>
  </si>
  <si>
    <t>מידות האלמנטים הינן מידות פתח הבניה וסטיות עד 10% במידות לא תחייבנה שינוי במחיר</t>
  </si>
  <si>
    <t>כל משפט מסתיים: הכל מושלם ע"פ רשימות האדריכל</t>
  </si>
  <si>
    <t>יח'</t>
  </si>
  <si>
    <t>תוספת למחיר כנף דלת עבור אספקה ושילוב של  אטם תחתון דינמי תוצרת PEMKO דגם A 434 או שווה ערך  לאיטום אקוסטי</t>
  </si>
  <si>
    <t>מכלול מנעול כניסה מתוצרת SCHLAGE כולל ידית מכלול וצילינדר דגם AL53RD x SPA x 626 או שוו"ע 20F  ANSI</t>
  </si>
  <si>
    <t xml:space="preserve">ריצוף באריחי גרנית פורצלן 60\60 חוזק 3000 ניוטון לפחות כולל רובה אקרילי </t>
  </si>
  <si>
    <t>מ"ר</t>
  </si>
  <si>
    <t xml:space="preserve">פנלים גובה 10 מהחומר הנ"ל </t>
  </si>
  <si>
    <t>מ"א</t>
  </si>
  <si>
    <t>ריצוף תוצרת NOX דגם LVT-ECOLAY-ELT48907‎‎, מידות אריח 45.7X91.4</t>
  </si>
  <si>
    <t>פנלים פולימר בגובה 10 ס"מ צבוע בתנור גוון לבחירת אדריכל</t>
  </si>
  <si>
    <t>אספקה והתקנה של מגן קיר מתוצרת  IPC ספק-"פנל פרוייקטים"  מדגם SANPARREL בעובי 1 מ"מ  בגוון ע"פ בחירה בגובה 90 ס"מ. המחיר יכלול חותוךת הדבקה כולל שילוב של גוונים בחיתוך בקווים ישרים</t>
  </si>
  <si>
    <t>פינת מגן לקיר תוצרת IPC או שוו"ע דגם 160 המחיר ליחידה עד 200 ס"מ</t>
  </si>
  <si>
    <t xml:space="preserve"> צבע פלסטי מסוגאנטי בקטירילי  (בגוון ע"פ בחירת האדריכל "סופרמיקס " כולל שילוב מס' גוונים) על גבי מחיצות ותקרות גבס וטיח, בשתי שכבות לפחות ועד לכיסוי מלא, לפי סעיף 1103 במפרט הכללי</t>
  </si>
  <si>
    <t>חיפוי קיר אקושייפ 60/60 מחורץ לפי פריסה אדריכלית, עובי  12 מ"מ+ צמר סלעים בהדבקה ישרה לקונסטרוקציית גבס כל 30 ס"מ.
יהודה יצאו ויבאו</t>
  </si>
  <si>
    <t xml:space="preserve">מחירי כל האלמנטים מגבס יכללו עבודה מושלמת ומוכנה לצביעה </t>
  </si>
  <si>
    <t>מחיצות גבס דו-קרומיות ברוחב כולל של 15 ס"מ מורכבות מ -2 לוחות גבס בעובי 1.25 ס"מ בכל צד, עם מסלול  עליון  ותחתון וניצבים מפרופילי  פח  פלדה מגולבן ב ר וחב  10 ס"מ ‎כל 40 ס"מ, סרט איטום מעל לרצפה וצמוד לתקרה ורצפות, לרבות הכנה לפתחים, המדידה לפי שטח נטו ללא פתחים על פי פרט ג-2 בחוברת הפרטים</t>
  </si>
  <si>
    <t>מחיצות גבס בידוד דו-קרומיות ברוחב כולל של 10 ס"מ מורכבות מ -2 לוחות גבס בעובי 1.25 ס"מ בצד אחד , עם מסלול  עליון  ותחתון וניצבים מפרופילי  פח  פלדה מגולבן ב ר וחב  7 ס"מ ‎כל 40 ס"מ, סרט איטום מעל לרצפה וצמוד לתקרה ורצפות, לרבות הכנה לפתחים, המדידה לפי שטח נטו ללא פתחים על פי פרט ג-2 בחוברת הפרטים</t>
  </si>
  <si>
    <t>הדבקת לוח  מגבס על גבי קיר גבס או בלוק, הכל מושלם מוכן לצבע , המדידה נטו ללא פתחים.</t>
  </si>
  <si>
    <t>חיזוק דלת או פתח בקיר גבס ע"י תוספת פרופיל מפח 2 מ"מ צמוד למשקוף משני צדדיו ומחוזק לתקרה ורצפה עם ברגי "פילפס" וכולל קושרת אופקית מעל המשקוף מפרופיל כ נ"ל המחיר לחיזוק קומפלט לדלת עד 130 ס"מ רוחב</t>
  </si>
  <si>
    <t>מערכת בידוד אקוסטי של פלציב לצנרת  קיימת  על פי פרט פרט בחוברת פרטי  אקוסטיקה 4.2</t>
  </si>
  <si>
    <t xml:space="preserve">תוספת מחיר בגין פלטות גבס עמידות אש (ורוד) לכל 4 השכבות במקום גבס רגיל </t>
  </si>
  <si>
    <t>תקרות גבס חד קרומי עם קונסטרוקציה פנימית מפלדה C5 מגולוונת כולל משטחים אופקיים ואנכיים קורות ופתחים שונים ושילוב עם תקרות מסוג אחר, הכל מושלם ומוכן לצ בע. מדידה נטו על פי שטח התקרההמחיר כולל את כל עיבודי הקצה לצורך התקנת תקרות אקוסטיות, בומים ומתקנים תלויים אחרים.</t>
  </si>
  <si>
    <t>תקרה אקוסטית מתוצרת "ROCKFON" דגם SONAR , אריחים במידות 60\60 בעובי 18 מ"מ. כולל כל העבודות קומפ. וכולל Z+L (חצי כמות)</t>
  </si>
  <si>
    <t>אספקה והתקנה של פתח ביקורת אורבונד דגם D בגודל 60/60 ס"מ</t>
  </si>
  <si>
    <t>בידוד תקרות בלוחות צמר סלעים בעובי 50 מ"מ משקל מרחבי 80 ק"ג למ"ק בהדבקה לתקרת בטון בדבק לפי הוראות היצרן</t>
  </si>
  <si>
    <t>שתי שכבות לוחות FIREBOARD 25 מ"מ</t>
  </si>
  <si>
    <t>עבודות פרוק והריסה יכללו את פינוי החומר לאתר מאושר ע"י הרשות המקומית ו/או למחסן המזמין על פי קביעתו לשם שימוש חוזר</t>
  </si>
  <si>
    <t xml:space="preserve">פירוק ופינוי רצפה קיימת כולל פנלים 
</t>
  </si>
  <si>
    <t>יציקת חגורת בטון כסטופר לריצוף בקו תאי בדיקת שמיעה</t>
  </si>
  <si>
    <t>כאספקה והתקנה קומפךט של כיור תלוי דגם חרסה פלמה 51 ללא ביוץ כולל אספקה וביצוע של מערכת מים חמים קרים וניקוז , ברזי ניל וברז פרח פרח חרסה עם ידית זרוע הכל קומפלט כולל סיתותים ותיקוני טיח</t>
  </si>
  <si>
    <t>נקיון כללי לפני אכלוס של כל שטח הפרויקט כולל קרצוף רצפות נקיון חלונות וריהוט פנים וחוץ  הכל מושלם ומוכן לתפעול</t>
  </si>
  <si>
    <t xml:space="preserve">פירוק והרחב פתח קיים לצורך התקנת  דלתות כניסה בקיר בלוק 30 כולל פירוק ופינוי הדלת הקיימת 
כולל חיזוקים ע"פ הנחיות קונסטרוקטור ועיבוד הפתחים בטיח לקבלת קיר גבס ודלת ע"פ תוכנית הכל קומפלט מחיר לפי שטח ההרחבה </t>
  </si>
  <si>
    <t>06.01.0020</t>
  </si>
  <si>
    <t>06.01.0010</t>
  </si>
  <si>
    <t>06.01.0030</t>
  </si>
  <si>
    <t>06.02.0020</t>
  </si>
  <si>
    <t>10.01.0010</t>
  </si>
  <si>
    <t>10.01.0020</t>
  </si>
  <si>
    <t>11.01.0010</t>
  </si>
  <si>
    <t>10.03.0020</t>
  </si>
  <si>
    <t>10.03.0010</t>
  </si>
  <si>
    <t>10.01.0030</t>
  </si>
  <si>
    <t>10.02.0020</t>
  </si>
  <si>
    <t>10.02.0030</t>
  </si>
  <si>
    <t>11.01.0020</t>
  </si>
  <si>
    <t>11.02.0010</t>
  </si>
  <si>
    <t>22.01.0010</t>
  </si>
  <si>
    <t>31.01.0020</t>
  </si>
  <si>
    <t>24.04.0010</t>
  </si>
  <si>
    <t>24.03.0050</t>
  </si>
  <si>
    <t>24.03.0030</t>
  </si>
  <si>
    <t>24.03.0010</t>
  </si>
  <si>
    <t>22.02.0120</t>
  </si>
  <si>
    <t>22.02.0110</t>
  </si>
  <si>
    <t>22.02.0090</t>
  </si>
  <si>
    <t>22.02.0080</t>
  </si>
  <si>
    <t>220.2.0060</t>
  </si>
  <si>
    <t>22.02.0010</t>
  </si>
  <si>
    <t>22.01.0070</t>
  </si>
  <si>
    <t>22.01.0050</t>
  </si>
  <si>
    <t>22.01.0060</t>
  </si>
  <si>
    <t>22.01.0040</t>
  </si>
  <si>
    <t>22.01.0030</t>
  </si>
  <si>
    <t>22.01.0020</t>
  </si>
  <si>
    <t>29.01.0001</t>
  </si>
  <si>
    <t>השימוש בסעיפים הבאים הינו אך ורק לאחר קבלת אישור מראש ובכתב ע"י המפקח.</t>
  </si>
  <si>
    <t>29.01.0010</t>
  </si>
  <si>
    <t>עבודות פועל פשוט מכל הסוגים, מכל המקצועות ומכל התחומים.</t>
  </si>
  <si>
    <t>29.01.0020</t>
  </si>
  <si>
    <t>עבודות פועל מקצועי מכל הסוגים, מכל המקצועות ומכל התחומים.</t>
  </si>
  <si>
    <t>11.01.0030</t>
  </si>
  <si>
    <t>שפכטל מלא ב-3 שכבות לפחות, עד לקבלת משטח חלק על גבי לוחות גבס או טיח פנים, קיימים או חדשים, לרבות הכנת התשתית, שכבת יסוד וכל השכבות כנדרש. (כהכנה לצבע/גרפיקה/מדבקה).(סעיף זה יבוצע רק לפי הוראה בכתב מהמפקח)</t>
  </si>
  <si>
    <t>07.00.0000</t>
  </si>
  <si>
    <t>מתקני תברואה וכיבוי אש</t>
  </si>
  <si>
    <t>07.02.0009</t>
  </si>
  <si>
    <t xml:space="preserve"> יח'</t>
  </si>
  <si>
    <t>07.03.0001</t>
  </si>
  <si>
    <t>הערה: כל הקבועות הסניטריות יכללו את כל הנדרש לצורך עמידה בתקן ירוק</t>
  </si>
  <si>
    <t>07.05.0001</t>
  </si>
  <si>
    <t>עבודות רג'י בהתאם להוראת המפקח. שרברב/רתך מקצועי</t>
  </si>
  <si>
    <t>הכנת ניקוז ליחידת מז"א (כולל הצינור ) לרבות תאום מיקום הניקוז עם קבלן מז"א/מתכנן מז"א, אביזר חיבור מיוחד (אטם גומי) לחיבור הצינור הגמיש לצינור הניקוז וחיבור לקופסת ניקוז  של הביוב , בדיקת הביצוע של קבלן המיזוג המתחבר להכנה, קומפלט</t>
  </si>
  <si>
    <t>07.05.0002</t>
  </si>
  <si>
    <t>חומר בלבד: צינור פוליאתילן מצולב למים קרים וחמים עם גרעין אלומיניום (סופר-פייפ - S.P) ומחברי הברגה או לחיצה, קוטר 20 מ"מ</t>
  </si>
  <si>
    <t>צוות שרברבים - 2 פועלים (שרברב מקצועי ועוזר) - לרבות ציוד ורכב/טנדר למרחק עד 70 ק"מ. הסעיף הינו עבור קריאה מיוחדת, לאחר סיום העבודה או באישור מיוחד של המפקח, ובתנאי שלא ניתן לתמחר את העבודה לפי סעיפים אחרים והיא אינה כלולה כחלק מחובת תיקון הליקויים של הקבלן. מחיר ליום עבודה לפי 8 ש"ע, בשעות רגילות</t>
  </si>
  <si>
    <t>ברז ניתוק נקודתי (זוויתן) מפליז קוטר " 1/2 / "1/2 או "3/8 / "1/2</t>
  </si>
  <si>
    <t>יח</t>
  </si>
  <si>
    <t>07.05.0003</t>
  </si>
  <si>
    <t>07.05.0004</t>
  </si>
  <si>
    <t>07.05.0005</t>
  </si>
  <si>
    <t>התאמת ספרינקלרים לתקרה החדשה המחיר כולל עבודה וחומר.</t>
  </si>
  <si>
    <t>01.08.001</t>
  </si>
  <si>
    <t>אינסטלציה חשמלית נקודות</t>
  </si>
  <si>
    <t>01.08.001.0010</t>
  </si>
  <si>
    <t>נקודת מאור מושלמת, או נק' הזנת מאור לפס אספקות, כולל כבל N2XY עד 7X1.5 ממ"ר (בחדרי ABR האינסטלציה תהיה עם כבל מסוכך N2XCY) לפי המוגדר במפרט הטכני, צנרת בקוטר עד 25 מ"מ, מ"ז למאור מתוצרת גוויס, ביטיצ'ינו או לגרנד. העבודה כוללת חציבה לפי הצורך וסגירת החריצים בתום העבודה - הכל מושלם.</t>
  </si>
  <si>
    <t>01.08.001.0020</t>
  </si>
  <si>
    <t>נקודות חיבור קיר 16 א', כולל צנור בקוטר 20 מ"מ, כבל רגיל 3X2.5 N2XY ממ"ר (בחדרי ABR האינסטלציה תהיה עם כבל מסוכך N2XCY) ואביזר 16 א' תוצרת גוויס, ביטיצ'ינו או לגרנד, מותקן תה"ט או אביזר להזנת T.V לפי הנחיות המפעיל של הטלויזיה המקומי) שיותקן בקופסת "בידורית" המפורטת בהמשך. נקודות במעגלים משותפים או נפרדים. העבודה כוללת חציבה לפי הצורך וסגירת החריצים בתום העבודה - הכל מושלם.</t>
  </si>
  <si>
    <t>01.08.001.0030</t>
  </si>
  <si>
    <t>כנ"ל, אך נק' ח"ק 16A עם אביזר כפול, היתר כנ"ל.</t>
  </si>
  <si>
    <t>01.08.001.0035</t>
  </si>
  <si>
    <t>כנ"ל, אך נק' ח"ק 16A עם 3 אביזרים צמודים, היתר כנ"ל.</t>
  </si>
  <si>
    <t>01.08.001.0040</t>
  </si>
  <si>
    <t>כנ"ל, אך נק' ח"ק 16A עם 4 אביזרים צמודים, היתר כנ"ל.</t>
  </si>
  <si>
    <t>01.08.001.0045</t>
  </si>
  <si>
    <t>כנ"ל, אך נק' ח"ק 16A עם 5 אביזרים צמודים, היתר כנ"ל.</t>
  </si>
  <si>
    <t>01.08.001.0120</t>
  </si>
  <si>
    <t>נק' הכנה לתרמוסטט, כולל צינור בקוטר 25 מ"מ, עם חוט משיכה שזור, קופסת התקנה שקועה בקיר, כבל בחתך 3x1.5 ממ"ר.</t>
  </si>
  <si>
    <t>01.08.001.0125</t>
  </si>
  <si>
    <t>נק' עבור לחצן מצוקה, כולל צינור והתחברות למערכת של חב' "מגאסון", שתסופק בנפרד, לפי הנחיית הפיקוח של בית החולים, כולל כל החומרים וכל העבודות הדרושות.</t>
  </si>
  <si>
    <t>נק'</t>
  </si>
  <si>
    <t>01.08.001.0130</t>
  </si>
  <si>
    <t>נקודת דוד מים חמים או נק' תנור חימום אמבטיה או אמבטיה רפואית, כולל צנור בקוטר 20 מ"מ, כבל 3X2.5 ממ"ר, מפסיק זרם דו-קטבי עם מנורת סימון, מנתק דו-קטבי משוריין מוגן מים ליד הדוד וחיבור של גוף החימום או המנוע, כל נקודה במעגל נפרד.</t>
  </si>
  <si>
    <t>01.08.001.0140</t>
  </si>
  <si>
    <t>הכנה לנקודת תקשורת אחודה, בצנור בקוטר 25 מ"מ עם חוט משיכה שזור, מושחל, קופסה בעומק 60 מ"מ או קופסה מלבנית נפרדת, כל נקודה במעגל נפרד.</t>
  </si>
  <si>
    <t>01.08.001.0150</t>
  </si>
  <si>
    <t>תוספת למחיר נק' מאור או נק' חיבור קיר עבור השימוש באביזר מוגן מים התוצרת המוגדרת לעיל.</t>
  </si>
  <si>
    <t>01.08.001.0160</t>
  </si>
  <si>
    <t>נקודת אינטרקום כולל צינור בקוטר 20 מ"מ כבל 2X0.5)3) ממ"ר TWISTED PAIR המאושר ע"י ספק מכשירי האינטרקום ואביזר - RJ-45 מתוצרת כנ"ל, תה"ט או בקופסת שקעים, כל נקודה במעגל נפרד מארון תקשורת הקומתי/המחלקתי.</t>
  </si>
  <si>
    <t>01.08.001.0170</t>
  </si>
  <si>
    <t>נק' טלפון מושלמת כולל צינור בקוטר 25 מ"מ , כבל בעל 4 זוגות גידים טלפון, על פי הנחיות יועץ התקשורת, אביזר קצה מתוצרת הנ"ל.</t>
  </si>
  <si>
    <t>01.08.001.0180</t>
  </si>
  <si>
    <t>נקודת תקשורת (נק' גילוי אש, נק' כרטיס קורא מגנטי, נק' לחצן פתיחת דלת חשמלית, נק' בקרה לדלת וכדו'), כולל צינור בקוטר 20 מ"מ עם חוט משיכה מושחל, נקודות במעגלים משותפים או נפרדים.</t>
  </si>
  <si>
    <t>01.08.001.0190</t>
  </si>
  <si>
    <t>צינורות פלסטיים כפיפים (מריכף) קוטר 20 מ"מ התקנה סמויה לרבות חבל משיכה (אם נדרש), קופסאות וחומרי עזר</t>
  </si>
  <si>
    <t>מ'</t>
  </si>
  <si>
    <t>01.08.001.0200</t>
  </si>
  <si>
    <t>צנור כנ"ל , אך בקוטר 25 מ"מ.</t>
  </si>
  <si>
    <t>01.08.001.0210</t>
  </si>
  <si>
    <t>צנור כנ"ל , אך בקוטר 32 מ"מ.</t>
  </si>
  <si>
    <t>01.08.001.0220</t>
  </si>
  <si>
    <t>צינור קוברה שרשורי דו שכבתי, מטיפוס "קוברה", בקוטר 50 מ"מ כולל חוט משיכה שזור.</t>
  </si>
  <si>
    <t>01.08.001.0230</t>
  </si>
  <si>
    <t>חוטים עם או ללא בידוד פי.וי.סי. בצבעים שונים עבור פזות, אפס והארקה (עבור האינסטלציה שלא נמדד לפי הנקודות). חוט בחתך 10 ממ"ר.</t>
  </si>
  <si>
    <t>01.08.001.0240</t>
  </si>
  <si>
    <t>חוט כנ"ל , אך בחתך 16 ממ"ר.</t>
  </si>
  <si>
    <t>01.08.001.0250</t>
  </si>
  <si>
    <t>נק' הארקה לתקרה אקוסטית כולל צינור וחוט נחושת מבודד בחתך 10 ממ"ר.</t>
  </si>
  <si>
    <t>01.08.001.0260</t>
  </si>
  <si>
    <t>נק' הארקה לצינור מים כולל צינור, חוט נחושת מבודד בחתך 50 ממ"ר, שלה כבדה ושילוט, קומפלט.</t>
  </si>
  <si>
    <t>01.08.001.0270</t>
  </si>
  <si>
    <t>נק' הארקה לתעלות רשת כולל צינור וחוט 10 ממ"ר.</t>
  </si>
  <si>
    <t>01.08.001.0280</t>
  </si>
  <si>
    <t>פס השוואת פוטנציאלים עשוי מנחושת אלקטרוליטית מצופה בדיל, בחתך 40x4 ממ"ר, כולל ברגים הדרושים עבור כל הארקות הנ"ל ועוד 7 ברגים שמורים, כולל שילוט בסנדוויץ' חרוט לכל חוט הארקה, קומפלט.</t>
  </si>
  <si>
    <t>קומפ</t>
  </si>
  <si>
    <t>01.08.001.0290</t>
  </si>
  <si>
    <t>נק' הארקה לצינור גז כולל צינור וחוט בחתך 10 ממ"ר.</t>
  </si>
  <si>
    <t>01.08.001.0300</t>
  </si>
  <si>
    <t>נק' הארקה לגוף מתכתי כלשהו כולל צינור וחוט 16 ממ"ר.</t>
  </si>
  <si>
    <t>01.08.001.0310</t>
  </si>
  <si>
    <t>נקודת הארקה לתעלות מיזוג אויר, כולל צנור בקוטר 20 מ"מ וחוט מבודד 10 ממ"ר.</t>
  </si>
  <si>
    <t>01.08.001.0320</t>
  </si>
  <si>
    <t>תעלות רשת בחתך 8X20 ס"מ עשויות מחוט פלדה מגולוון בקוטר 4 מ"מ, כולל חיזוקים בצורת L מברזל מגולוון, כולל כל עבודות וחומרי עזר - הכל קומפלט.</t>
  </si>
  <si>
    <t>01.08.001.0340</t>
  </si>
  <si>
    <t>פירוק אריחי התקרה המונמכת הקיימת לצורך העברת כבלים, כולל החזרת התקרה לקדמותה בסיום העבודה. העבודה כוללת את כל העבודות וכל החומרים לביצוע מושלם, כולל כל התאומים הנדרשים עם מחלקת הנדסה והפיקוח.</t>
  </si>
  <si>
    <t>01.08.001.0350</t>
  </si>
  <si>
    <t>קופסת שקעים D20 של ע.ד.א. פלסט, מותקנת באופן שקוע בקיר, כולל כל אביזרי העזר ומסתמים (עבור האביזרים ישולם במסגרת ספירת נקודות)</t>
  </si>
  <si>
    <t>01.08.001.0360</t>
  </si>
  <si>
    <t>קופסת שקעים D18 של ע.ד.א. פלסט, מותקנת באופן שקוע בקיר, כולל כל אביזרי העזר ומסתמים (עבור האביזרים ישולם במסגרת ספירת נקודות)</t>
  </si>
  <si>
    <t>01.08.001.0380</t>
  </si>
  <si>
    <t>קופסת שקעים מדגם D14 של ע.ד.א. פלסט, מותקנת באופן שקוע בקיר, כולל כל אביזרי העזר ומסתמים (עבור האביזרים ישולם במסגרת ספירת הנקודות).</t>
  </si>
  <si>
    <t>01.08.001.0390</t>
  </si>
  <si>
    <t>איטום אש לפתח בקיר או רצפת אש למשך שעתיים, בשטח מעל 0.2 מ"ר של מעבר עד 3 תעלות כבלי חשמל או תקשורת. האיטום ייעשה ע"י השמת צמר סלעים או לוח חסין אש ועליו מריחת מסטיק מסוג "PILOCOAT FIRESEAL" או "JBK ACRYLIC" או "FLAMMOTECT-A" או ש"ע. המדידה לפי שטח הפתח ברוטו (כל תעלה נוספת מעל 3 תעלות וציפוי כבלים ימדדו בנפרד)</t>
  </si>
  <si>
    <t>01.08.001.0400</t>
  </si>
  <si>
    <t>עבודות שונות שאינן מתוארות בסעיפים הנ"ל ואשר תמדדנה לפי שעות עבודה המאושרות של חשמלאי.</t>
  </si>
  <si>
    <t>ש"ע</t>
  </si>
  <si>
    <t>01.08.001.0410</t>
  </si>
  <si>
    <t>העברת בקורת מהנדס בודק בהתאם לתקן VDE כולל כל התיאומים הדרושים ומתן עזרה בעת הבדיקה. המחיר קומפלט. הערה: הבודק ייקבע ע"י המפקח! 
הבודק יבדוק את לוחות החשמל במפעל היצרן, לפני אספקתם לשטח.</t>
  </si>
  <si>
    <t>01.08.001.0420</t>
  </si>
  <si>
    <t>קו הזנה מושלם מלוח חשמל קיים למעבה VRF כולל כבל 5x6 ממ"ר לגג בריאות האשה, יש לסיים לצד היח' במפסק פאקט 4x25A על עמודות מגולוון בגובה 1 מטר, כולל כל האביזרים וכל העבודות.</t>
  </si>
  <si>
    <t>01.08.002</t>
  </si>
  <si>
    <t>קוי הזנה</t>
  </si>
  <si>
    <t>01.08.002.0001</t>
  </si>
  <si>
    <t>הערה: מחיר הכבלים כולל את כל התיאומים הנדרשים עם מחלקת ההנדסה של בית החולים, כולל פתיחת תקרות קיימות והחזרת המצב לקדמותו בתום העבודה, מעבר בפירים, הנחה בתעלות קיימות , חיזוקים לתקרה הקונסטרוקטיבית, חיבור ב-2 הקצוות באופן מושלם כולל שרוולים מתפצלים בפתיחת התרמיל, הכל לפי מפרט 08 , לכל האורך התוואי, וכל חומרי העזר הדרושים לחיבור מושלם.</t>
  </si>
  <si>
    <t>01.08.002.0010</t>
  </si>
  <si>
    <t>כבלים טרמופלסטיים N2XY בחתך 3X2.5 ממ"ר או 5X1.5 ממ"ר או 3X1.5 ממ"ר.</t>
  </si>
  <si>
    <t>01.08.002.0020</t>
  </si>
  <si>
    <t>כבל N2XY אך בחתך 5X2.5 או 3X4 או 7X1.5 ממ"ר.</t>
  </si>
  <si>
    <t>01.08.002.0040</t>
  </si>
  <si>
    <t>כבל N2XY, אך בחתך 5X6 ממ"ר.</t>
  </si>
  <si>
    <t>01.08.002.0050</t>
  </si>
  <si>
    <t>כבל N2XY, אך בחתך 5X10 ממ"ר.</t>
  </si>
  <si>
    <t>01.08.003</t>
  </si>
  <si>
    <t>לוחות חשמל</t>
  </si>
  <si>
    <t>01.08.003.0010</t>
  </si>
  <si>
    <t>הערה: הציוד המפורט להלן יותקן בלוחות החשמל הקיימים. לא תשולם כל תוספת מחיר בגין התקנת הציוד בלוח הקיים. המחיר כולל את כל עבודות העזר הדרושות וחומרי העזר הדרושים לחיבור מושלם ומוכן לשימוש ועבודה, כולל צוות חווטי לוחות חשמל, תיאום עם הגורמים הרלוונטים בבית החולים לצורך תיאום הפסקות החשמל.</t>
  </si>
  <si>
    <t>01.08.003.0090</t>
  </si>
  <si>
    <t>מ"ז חצי אוטומטי בגודל עד 1X25 אמפר, היתר כנ"ל.</t>
  </si>
  <si>
    <t>01.08.003.0100</t>
  </si>
  <si>
    <t>מ"ז חצי אוטומטי בגודל עד 2X40 אמפר.</t>
  </si>
  <si>
    <t>01.08.003.0120</t>
  </si>
  <si>
    <t>ממסר פחת משולב בגודל עד 4X32/0.03א' כדוגמת דגם DS203 מתוצרת ABB</t>
  </si>
  <si>
    <t>01.08.003.0130</t>
  </si>
  <si>
    <t>ממסר פחת משולב בגודל עד 2X32/0.03א' כדוגמת דגם DS201 מתוצרת ABB</t>
  </si>
  <si>
    <t>01.08.003.0180</t>
  </si>
  <si>
    <t>ממסר פיקוד ניתן לשליפה ל- 24V או 230V.</t>
  </si>
  <si>
    <t>01.08.003.0200</t>
  </si>
  <si>
    <t>ממסר התראות ממערכת גילוי אש ועשן מדגם ISO4 של מצג בקרה.</t>
  </si>
  <si>
    <t>01.08.003.0260</t>
  </si>
  <si>
    <t>טיימר ניתן לכיוון,עד 60 שניות.</t>
  </si>
  <si>
    <t>01.08.003.0290</t>
  </si>
  <si>
    <t>לחצן הפסקת חירום "פטריה", ננעל עם הגנה מכאנית.</t>
  </si>
  <si>
    <t>01.08.003.0300</t>
  </si>
  <si>
    <t>עבדות חיבור בלוח חשמל קיים או השתלה, כולל כל התוספות הנדרשות וכל העבודות הנדרשות לחיבור מושלם ומוכן לעבודה</t>
  </si>
  <si>
    <t>01.08.004</t>
  </si>
  <si>
    <t>גופי תאורה</t>
  </si>
  <si>
    <t>01.08.004.0010</t>
  </si>
  <si>
    <t>ג"ת חירום "שירה 1", לד מילוט שקוע תקרה איכותי להתמצאות בנפילת מתח. גוף חד-תכליתי הכולל בדיקה עצמית (Auto Test) ולחצן בדיקה ידנית. עיצוב המאפשר התקנה קלה במגוון קדחים בעזרת מתאמים ייעודיים (מתאים לקדח 42-50 מ"מ ללא מתאם). ניתן להזמין עם תמיכה במערכת בקרת DALI.</t>
  </si>
  <si>
    <t>01.08.004.0020</t>
  </si>
  <si>
    <t>גוף תאורת חירום עם שלט פרספקס כולל רכיב BL אינטגראלי, כיול ותכנות כל רכיב על מפה סינופטית מושלמת כולל החלק היחסי של כל רכיב., אמבטיית השקעה מדגם EL716 של אלקטרולייט, כולל בדיקה עצמית.</t>
  </si>
  <si>
    <t>01.08.004.0060</t>
  </si>
  <si>
    <t>ג"ת LED דגם EXPERT, שקוע תקרה, פאנל 60X60, בק-לייט (Back-Light), עדשות PMMA, נתון L80  102,000, מתאים לדרישות מפרט 08, UGR</t>
  </si>
  <si>
    <t>01.08.004.0090</t>
  </si>
  <si>
    <t>גוף תאורת לילה עשוי במבנה מיציקת אלומיניום, IP65, עם נורת LED עד 4W עם קופסת ביטון, דרייבר אינטגרלי הכל מדגם MINI URBAN של LAMP (אור עד).</t>
  </si>
  <si>
    <t>01.08.004.0100</t>
  </si>
  <si>
    <t>גוף תאורה מדגם RETTA LED של גוויס, עם מכסה אדום או צהוב, מותקן באופן חצי שקוע בקיר. עולל שילוט מתאים ל"חדר בפעולה", "קרינה" וכו'.</t>
  </si>
  <si>
    <t>01.08.005</t>
  </si>
  <si>
    <t>גילוי אש ועשן</t>
  </si>
  <si>
    <t>01.08.005.0010</t>
  </si>
  <si>
    <t>הערה: 1. הציוד יהיה אך ורק מהתוצרת הקיימת, לצורך שמירה על אחידות הציוד בביה"ח, והתאמה למערכת הקיימת. 2. לפני הזמנת הציוד בהמשך, על הקבלן לקבל בכתב את אישור המזמין על דגם המערכת ומרכיביה. 3. המחיר כולל אספקה והתקנה וכל חומרי העזר הדרושים לשם כך. 4.לפני הזמנת הציוד על הקבלן לקבל את אישור המזמין על המערכת למרכיביה.</t>
  </si>
  <si>
    <t>01.08.005.0020</t>
  </si>
  <si>
    <t>גלאי עשן אנלוגי פוטואלקטרי.</t>
  </si>
  <si>
    <t>01.08.005.0030</t>
  </si>
  <si>
    <t>נורית סימון מקבילה לנורית בבסיס הגלאי.</t>
  </si>
  <si>
    <t>01.08.005.0060</t>
  </si>
  <si>
    <t>יח' פיקוד כתובתית להפעלת דמפרים, פתיחת חלונות עשן או הפעלת מפוחי שחרור עשן דגם של צרברוס.</t>
  </si>
  <si>
    <t>01.08.005.0090</t>
  </si>
  <si>
    <t>חיווט בזוגות חוטים שזורים, בכבל בעל מעטה כפול, בחתך 0.8 ממ"ר מחיר לנקודת גלאי, לחיץ, מנורת סימון, נצנץ, צופר, רגש זרימה וכד' מארון מעבר קומתי או מאביזר קרוב, בצנורות בקוטר 16 מ"מ או בתוך תעלות סולמות וכו' (שימדד בנפרד).</t>
  </si>
  <si>
    <t>01.08.005.0100</t>
  </si>
  <si>
    <t>חיבור מושלם למערכת גילוי אש ועשן הקיימת, כולל כל החיווט הדרוש, כל ההרחבות הנדרשות כולל כרטיסי הרחבה, חומרי עזר נלווים ותכנות . העבודה כוללת פתיחת התקרות האקוסטיות לפי הצורך והחזרת המצב לקדמותו בתום העבודה, כולל כל העבודות וחומרי העזר, הכל מושלם.</t>
  </si>
  <si>
    <t>01.08.005.0110</t>
  </si>
  <si>
    <t>העברת ביקורת מכון התקנים הישראלי כולל תשלום האגרה ומתן כל העזרה הדרושה בעת הבדיקה. המחיר לכל קומה בנפרד, עד לקבלת אישור מכון התקנים ללא הערות.</t>
  </si>
  <si>
    <t>01.08.006</t>
  </si>
  <si>
    <t>מערכת כריזת חירום</t>
  </si>
  <si>
    <t>01.08.006.0010</t>
  </si>
  <si>
    <t>מערכת הגברה לשידור כריזת חרום, הודעות שוטפות ומערכת הגברה באולמות, כולל ציוד המערכת המותקן ומחובר במס"ד עם דלת שקופה ננעלת, פנל, AC/DC, לוחות חיבוריםוכל הנדרש להפעלת המערכת בהתאם למפרט הטכני. גודל המסד יתואם לציוד המפורט להלן.</t>
  </si>
  <si>
    <t>01.08.006.0020</t>
  </si>
  <si>
    <t>מגבר דיגיטלי בהספק 150W RMS כולל בדיקת תקינות לפי המתואר במפרט הטכני. המגבר מתוצרת G+M, דגם BOCD150EV או ש"ע.</t>
  </si>
  <si>
    <t>01.08.006.0030</t>
  </si>
  <si>
    <t>חיבור מושלם למערכת כריזה הקיימת בבית החולים, כולל כל העבודות להרחבות הנדרשות של המסד הקיים ותוספת מגברים נדרשים בהספק הנדרש, וכל החומרים והתיאומים הדרושים לחיבור מושלם.</t>
  </si>
  <si>
    <t>01.08.006.0040</t>
  </si>
  <si>
    <t>בקר שליטה כולל יח' RWS00 ,APS 177.2 ,APS 074 ,APS59.1 ,APS990 ,MCO3.</t>
  </si>
  <si>
    <t>01.08.006.0050</t>
  </si>
  <si>
    <t>רמקול בקוטר "20W 8 מדגם DL-20-200T של IC AUDIO עם שנאי קו, כולל מגן בפני אבק מדגם SZ של IC AUDIO, ע"ג גריל תקרתי, לפי בחירת המפקח, או התקנה ע"ג פלטת התקנה, שתסופק ע"י אחרים, או בתיבת עץ שקועה או צמודה לקיר או לתקרה, הכל בהתאם למתואר במפרט הטכני.</t>
  </si>
  <si>
    <t>01.08.006.0060</t>
  </si>
  <si>
    <t>פנל מוניטור למגברים.</t>
  </si>
  <si>
    <t>01.08.006.0070</t>
  </si>
  <si>
    <t>חיווט בין נקודות הכריזה לפי הנחיות יצרן המערכת.</t>
  </si>
  <si>
    <t>01.08.006.0080</t>
  </si>
  <si>
    <t>פנל חיוויים לכל מערכות הניטור.</t>
  </si>
  <si>
    <t>01.08.006.0090</t>
  </si>
  <si>
    <t>מערכת אספקת זרם חרום ומטען כולל ניטור כמתואר במפרט הטכני.</t>
  </si>
  <si>
    <t>01.08.006.0100</t>
  </si>
  <si>
    <t>עמדת הפעלת כריזה ומיקרופון דינמי כולל גונג והפסקת מוזיקה אוטומטית בהתאם להנחיות בית החולים בזמן אישור המערכת.</t>
  </si>
  <si>
    <t>01.08.006.0110</t>
  </si>
  <si>
    <t>מתאם להשתקת מערכת קול ופריצת חירום.</t>
  </si>
  <si>
    <t>01.08.006.0130</t>
  </si>
  <si>
    <t>חיווט בין מסד מערכת ההגברה לבין ארון תקשורת משני בכבל 8 זוגות של 0.8 ממ"ר כולל קופסת מהדקים בארון.</t>
  </si>
  <si>
    <t>01.08.006.0140</t>
  </si>
  <si>
    <t>מגבר ארבעה ערוצים, 120 ווט כ"א, דגם CT4150 תוצרת CROWN כמפורט במפרט הטכני.</t>
  </si>
  <si>
    <t>01.08.006.0150</t>
  </si>
  <si>
    <t>מטריצה/ערבל ארבעה ערוצים, דגם S-ZONE תוצרת SAMSUNG.</t>
  </si>
  <si>
    <t>01.08.006.0160</t>
  </si>
  <si>
    <t>מיקרופון דינמי סופרקריואיקי, דגם D-5 תוצרת AKG.</t>
  </si>
  <si>
    <t>01.08.006.0170</t>
  </si>
  <si>
    <t>התקנה, הפעלת המערכת, כיוונים, אחריות ל- 12 חודשים מיום הפעלת המערכת, הכל קומפלט (מערכת הכריזה ומערכת ההגברה).</t>
  </si>
  <si>
    <t>מילוי סומסום במפלס אפס מוכן לקבלת  הריצוף</t>
  </si>
  <si>
    <t>01.15.0.000</t>
  </si>
  <si>
    <t>01.15.1.000</t>
  </si>
  <si>
    <t>01.15.1.001</t>
  </si>
  <si>
    <t>01.15.1.002</t>
  </si>
  <si>
    <t>01.15.1.003</t>
  </si>
  <si>
    <t>01.15.1.004</t>
  </si>
  <si>
    <t>01.15.1.005</t>
  </si>
  <si>
    <t>01.15.1.006</t>
  </si>
  <si>
    <t>01.15.2.000</t>
  </si>
  <si>
    <t>01.15.2.001</t>
  </si>
  <si>
    <t>01.15.2.002</t>
  </si>
  <si>
    <t>01.15.2.003</t>
  </si>
  <si>
    <t>01.15.2.004</t>
  </si>
  <si>
    <t>01.15.2.005</t>
  </si>
  <si>
    <t>01.15.2.014</t>
  </si>
  <si>
    <t>01.15.2.006</t>
  </si>
  <si>
    <t>01.15.2.007</t>
  </si>
  <si>
    <t>01.15.2.008</t>
  </si>
  <si>
    <t>01.15.3.000</t>
  </si>
  <si>
    <t>01.15.3.001</t>
  </si>
  <si>
    <t>01.15.3.002</t>
  </si>
  <si>
    <t>מיתקני מיזוג אויר</t>
  </si>
  <si>
    <t>מזוג אויר</t>
  </si>
  <si>
    <t>כל אחד מסעיפי כתב הכמויות כולל אספקה, התקנה, חומרי ואביזרי עזר וכל הדרוש לקבלת מוצר מוגמר ומושלם הפועל כהלכה.</t>
  </si>
  <si>
    <t>יחידת מאייד לאוויר צח מסוג VRF  לתפוקה של 30,700 בי.טי.יו לשעה,  תקרתית אופקית נסתרת בספיקת אויר 320 CFM כנגד לחץ סטטי חיצוני של "1.</t>
  </si>
  <si>
    <t>יחידת מאייד מסוג VRF מיני מרכזית לתפוקה של 19,100 בי.טי.יו לשעה,  תקרתית אופקית נסתרת בספיקת אויר 490 CFM כנגד לחץ סטטי חיצוני של "1.</t>
  </si>
  <si>
    <t>יח' כנ"ל אך בתפוקה 9,600 בי.טי.יו לשעה ספיקת אויר של 300 CFM.</t>
  </si>
  <si>
    <t>יחידת מאייד מסוג קסטה VRF לתפוקה של 9,600 בי.טי.יו לשעה, בספיקת אויר של 300 CFM.</t>
  </si>
  <si>
    <t>מעבה VRF מטיפוס HR בתפוקה 95,500 בי.טי.יו לשעה, כדוגמת תוצרת מיצובישי</t>
  </si>
  <si>
    <t>מ"ע צנרת גז וכבלי חשמל ופיקוד למערכת VRF, לרבות מפצלים</t>
  </si>
  <si>
    <t>מערכות טיפול באויר</t>
  </si>
  <si>
    <t>תעלות אויר מפח מגולבן .</t>
  </si>
  <si>
    <t xml:space="preserve"> מ"ר</t>
  </si>
  <si>
    <t>תעלות אויר גמישות מחוט ספירלי עם ציפוי אלומיניום, לרבות בידוד תרמי אינטגרלי, קוטר "10 תוצרת "DEC" או ש"ע בעלת ת"י לרבות התחברות מלאה עם צוואר עגול לתעלה.</t>
  </si>
  <si>
    <t>בידוד אקוסטי פנימי בעובי "1.</t>
  </si>
  <si>
    <t>מפזר אויר תקרתי דגם מחליף אריח במידות צוואר 12"12X" .</t>
  </si>
  <si>
    <t>מפזר אויר כנ"ל אך עם ווסת כמות.</t>
  </si>
  <si>
    <t>תריס אויר חוזר עם מסנן בעובי "1/2 נפתח על ציר 60X60 ס"מ מחליף אריח.</t>
  </si>
  <si>
    <t>מדף ויסות כמות אויר, "רגיסטר" בתעלה בשטח עד 0.1 מ"ר.</t>
  </si>
  <si>
    <t>תריס נגד גשם כולל רשת בשטח עד 0.25 מ"ר.</t>
  </si>
  <si>
    <t>משתיק קול מדגם L, מעבר אויר של 50% .</t>
  </si>
  <si>
    <t>מ"ק</t>
  </si>
  <si>
    <t>ביצוע בידוד אקוסטי לחדירת תעלת מיזוג אוויר דרך קיר, בהתאם לפרט מס' 5 של יועץ האקוסטיקה</t>
  </si>
  <si>
    <t>אספקה והתקנה של אביזר חיבור בין תעלת שרשורי לתא שמיעה.</t>
  </si>
  <si>
    <t>שונות</t>
  </si>
  <si>
    <t>ניתוק ופירוק לאתר פסולת  של יחידות מפוח נחשון אנכיות קיימות, לרבות התקנת פקקים ובידוד בקצות הצנרות.</t>
  </si>
  <si>
    <t>ביצוע בידוד אקוסטי לחדירת צנרת מערכת VRF לחדרים מכיוון המסדרון, בהתאם לפרט מס' 3 של יועץ האקוסטיקה.</t>
  </si>
  <si>
    <t>18.01.0000</t>
  </si>
  <si>
    <t>תקשורת</t>
  </si>
  <si>
    <t>18.01.0005</t>
  </si>
  <si>
    <t>הערה כללית לכלל הסעיפים בכתב כמויות זה: -כל המחירים בכתב כמויות זה על כל סעיפיו יכללו:   אספקה, התקנה, הובלה, תכנות, הטמעה, הדרכה, כיוונים, כיול, חיבורים, אביזרים ואמצעים נילווים וכל הנדרש להתקנה והפעלה מושלמת של הפריט והמערכת, לרבות צנרת, תעלות, קידוחים,פתיחה/סגירת תקרות/פירים, עבודה בגובה עד גובה עבודה בסולם  -כולל שרות ואחריות באתר לשנה מיום המסירה. -מפרטים והנחיות מצורפים בנספחים.</t>
  </si>
  <si>
    <t>18.01.0010</t>
  </si>
  <si>
    <t>18.01.0020</t>
  </si>
  <si>
    <t>18.01.0030</t>
  </si>
  <si>
    <t>18.01.0040</t>
  </si>
  <si>
    <t>18.01.0050</t>
  </si>
  <si>
    <t>18.01.0060</t>
  </si>
  <si>
    <t>18.01.0070</t>
  </si>
  <si>
    <t>פירוק נקודת תקשורת קיימת מהשקע בקיר עד הפנל בארון כולל הכבל לאורך כל התוואי.</t>
  </si>
  <si>
    <t xml:space="preserve">יחידה  </t>
  </si>
  <si>
    <t>אספקה והתקנה כבל גישור CAT 6A 4x2x26 AWG STP  באורך של עד 100 ס"מ כולל 2 מחברי  RJ45 מסוככים כולל מגפונים צבעונים כולל סימון במיספור רציף בשרוול מתכווץ צבעוני בקצוות הכבל.</t>
  </si>
  <si>
    <t>אספקה והתקנה כבל גישור CAT 6A 4x2x26 AWG STP  באורך של עד 300 ס"מ כולל 2 מחברי  RJ45 מסוככים כולל מגפונים צבעונים כולל סימון במיספור רציף בשרוול מתכווץ צבעוני בקצוות הכבל.</t>
  </si>
  <si>
    <t>שעות עבודה טכנאי תקשורת  לביצוע עבודות אשר אינן מופיעות בכתב הכמויות ואשר ניתן אישור בכתב לביצועם מראש על ידי המזמין/המפקח.</t>
  </si>
  <si>
    <t>הכנת תיק תיעוד AS MADE מלא על פי המפרט הכולל תוכניות,מפרטים טכניים ושרטוטים לתשתית פאסיבית. התעוד יוגש ב-2 עותקים קשיחים ועל גבי מדיה מגנטית</t>
  </si>
  <si>
    <t>00.00.0000</t>
  </si>
  <si>
    <t>02.00.0000</t>
  </si>
  <si>
    <t>02.01.0000</t>
  </si>
  <si>
    <t>02.01.0001</t>
  </si>
  <si>
    <t>02.01.0002</t>
  </si>
  <si>
    <t>עבודות שלד להקמת מכון שמיעה</t>
  </si>
  <si>
    <t>עבודות בטון</t>
  </si>
  <si>
    <t>בסיס בטון מתחת לתאי בדיקת השמיעה בעובי עד 10 ס"מ מבטון ב-30 דרגת חשיפה 2 כולל רשת זיון קוטר 6 כל 20/20 ס"ח וקוצים עם דבק אפוקסי לפי תוכנית. המחיר כולל גם גמר החלקה בכף עם פילוס מדויק בפני היציקה . גובה סופי יקבע לפי הנדרש ע"י יצרן תא השמע.</t>
  </si>
  <si>
    <t>הריסת בטונים שונים כולל פינוי הפסולת מהאתר למקום שפך מורשה ולכל מרחק  כולל כל ההוצאות ואגרות הטמנה .</t>
  </si>
  <si>
    <t xml:space="preserve"> מ"ק</t>
  </si>
  <si>
    <t xml:space="preserve">קופלט  </t>
  </si>
  <si>
    <t>מטר</t>
  </si>
  <si>
    <t>קומפ'</t>
  </si>
  <si>
    <t xml:space="preserve"> מטר</t>
  </si>
  <si>
    <t xml:space="preserve">כנף ומשקוף A  (נירוסטה 316 בהתאם לרוחב הקיר הקיים )אקוסטי 210/105 ס"מ. סימון 3362.1\ 3366.1\ 3367.1 ברשימת דלתות עץ </t>
  </si>
  <si>
    <t>פירוק נקודה קיימת מריכוז תקשורת קיים והעתקה לריכוז החדש כולל : שקע ,חיווט, סידור בפנל מתאים בארון ,בדיקה ושילוט חרוט - יתכן והעבודה תתבצע מעבר לשעות הפעילות.</t>
  </si>
  <si>
    <r>
      <t>אספקה והתקנה נקודת תקשורת בודדת קומפלט הכוללת:  כבל 
CAT 7A 4x2x</t>
    </r>
    <r>
      <rPr>
        <b/>
        <sz val="16"/>
        <rFont val="Arial"/>
        <family val="2"/>
        <scheme val="minor"/>
      </rPr>
      <t xml:space="preserve">23/1 AWG S/FTP FR - LSZH , 
שני שקעי קצה מסוג RJ-45 מותאמים לתקן CAT6A 500MHZ וחלק יחסי בלוח הניתוב. עבודת ההתקנה תכלול: פריסת הכבל , התקנת  שקע קצה בלוח הניתוב ובאביזר התקשורת, השלמת צנרת ותעלות, שילוט הכבל , סימון שקעי הקצה ב- PVC חרוט וביצוע בדיקות במכשיר
Fluke DTX 8000 לתמיכה בתדר של עד  2,000MHz. </t>
    </r>
  </si>
  <si>
    <t>המשקופים: נירוסטה 316 , 2  מ"מ המשקופים יהיו מטיפוס חובק - מורכבים מ 2 יחידות בעלות 3 פאות כל אחת אשר יותקנו לאחר השל מת המחיצות עובי אופייני של המחיצות 150 מ"מ. מחיר המשקוף יכלול גם הכנות למנעולים מחזירי שמן וכל פירזול נוסף שיידרשהמשקוף יכלול גומיה EPDM מ 3 צדדים לאיטום והשקטה. המשקוף יסופק צבוע בצביעה חרושתית בגוון לפי בחירההספק יעביר יחד עם הצעת המחיר פרטים של המוצר המוצע בקנה מידה ברור ומפורט כנפי הדלתות: כל כנפי הדלתות יהיו עם מילוי פלקסבורד מוקף מכל הצדדים בעץ מאסיבי בעובי 35 מ"מ לפחות הנ"ל יחופה משני צדדיו ב MDF או HDF בעובי 4 מ"מ ומעליו ציפוי פורמיקה 0.8מ"מ. הדלתות יהיו אטומות ברמת db25  לפחות קנט PU  בעובי 3.5 מ"מ בגוון מותאם לגוון הפורמיקה. הקנט יותקן משלושה צדדים. בפאה התחתונה יותקן פרופיל פולימרי עמיד מים TUBULARהתקנת מנעול  וידיות אשר יסופקו בנפרדמחיר כנפי הדלתות כולל הספקה והרכבה של צירים מסוג SIMMONS VX (3 לכל כנף) או ציר אחר אם הוגדר במפורש בסעיף</t>
  </si>
  <si>
    <t>בידוד 75 מ"מ צמר זכוכית עטוף 80 קג"מ למ"ק כולל התקנה לקונסטרוקציה עם מערכת אומגה כתוספת דידוד אקוסטי או בקירות.</t>
  </si>
  <si>
    <t xml:space="preserve">סה"כ לא כולל מע"מ </t>
  </si>
  <si>
    <t>מע"מ 18%</t>
  </si>
  <si>
    <t xml:space="preserve">סה"כ כולל מע"מ </t>
  </si>
  <si>
    <t xml:space="preserve">כמות </t>
  </si>
  <si>
    <t xml:space="preserve"> מחיר יח'</t>
  </si>
  <si>
    <t xml:space="preserve">סה"כ עלות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</si>
</sst>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12" x14ac:knownFonts="1">
    <font>
      <sz val="10"/>
      <color theme="1"/>
      <name val="Arial"/>
      <family val="2"/>
    </font>
    <font>
      <sz val="11"/>
      <color theme="1"/>
      <name val="Arial"/>
      <family val="2"/>
      <charset val="177"/>
      <scheme val="minor"/>
    </font>
    <font>
      <b/>
      <sz val="10"/>
      <color rgb="FFFFFFFF"/>
      <name val="Arial"/>
      <family val="2"/>
    </font>
    <font>
      <sz val="11"/>
      <color theme="1"/>
      <name val="Arial"/>
      <family val="2"/>
      <scheme val="minor"/>
    </font>
    <font>
      <sz val="10"/>
      <name val="David"/>
      <family val="2"/>
      <charset val="177"/>
    </font>
    <font>
      <b/>
      <sz val="16"/>
      <color theme="1"/>
      <name val="Arial"/>
      <family val="2"/>
    </font>
    <font>
      <b/>
      <sz val="16"/>
      <color rgb="FFFFFFFF"/>
      <name val="Arial"/>
      <family val="2"/>
    </font>
    <font>
      <b/>
      <sz val="16"/>
      <name val="Arial"/>
      <family val="2"/>
      <scheme val="minor"/>
    </font>
    <font>
      <sz val="10"/>
      <color theme="1"/>
      <name val="Arial"/>
      <family val="2"/>
    </font>
    <font>
      <b/>
      <sz val="10"/>
      <color theme="1"/>
      <name val="Arial"/>
      <family val="2"/>
    </font>
    <font>
      <b/>
      <sz val="18"/>
      <color theme="1"/>
      <name val="Arial"/>
      <family val="2"/>
    </font>
    <font>
      <b/>
      <sz val="16"/>
      <color rgb="FFFF0000"/>
      <name val="Arial"/>
      <family val="2"/>
    </font>
  </fonts>
  <fills count="9">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CCCFF"/>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Protection="0">
      <alignment wrapText="1" readingOrder="2"/>
    </xf>
    <xf numFmtId="0" fontId="1" fillId="0" borderId="0"/>
    <xf numFmtId="0" fontId="4" fillId="0" borderId="0" applyNumberFormat="0">
      <alignment horizontal="right"/>
    </xf>
    <xf numFmtId="0" fontId="3" fillId="0" borderId="0"/>
    <xf numFmtId="43" fontId="8" fillId="0" borderId="0" applyFont="0" applyFill="0" applyBorder="0" applyAlignment="0" applyProtection="0"/>
  </cellStyleXfs>
  <cellXfs count="57">
    <xf numFmtId="0" fontId="0" fillId="0" borderId="0" xfId="0"/>
    <xf numFmtId="0" fontId="0" fillId="0" borderId="0" xfId="0" applyAlignment="1">
      <alignment wrapText="1"/>
    </xf>
    <xf numFmtId="0" fontId="5" fillId="0" borderId="1" xfId="0" applyFont="1" applyBorder="1"/>
    <xf numFmtId="0" fontId="5" fillId="0" borderId="1" xfId="0" applyFont="1" applyBorder="1" applyAlignment="1">
      <alignment wrapText="1"/>
    </xf>
    <xf numFmtId="4" fontId="5" fillId="0" borderId="1" xfId="0" applyNumberFormat="1" applyFont="1" applyBorder="1"/>
    <xf numFmtId="0" fontId="9" fillId="0" borderId="0" xfId="0" applyFont="1"/>
    <xf numFmtId="0" fontId="6" fillId="2" borderId="1" xfId="1" applyFont="1" applyBorder="1" applyAlignment="1">
      <alignment horizontal="center" vertical="center" wrapText="1" readingOrder="2"/>
    </xf>
    <xf numFmtId="0" fontId="9" fillId="0" borderId="0" xfId="0" applyFont="1" applyAlignment="1">
      <alignment horizontal="center" vertical="center"/>
    </xf>
    <xf numFmtId="0" fontId="5" fillId="0" borderId="1" xfId="0" applyFont="1" applyBorder="1" applyAlignment="1">
      <alignment vertical="center"/>
    </xf>
    <xf numFmtId="0" fontId="5" fillId="6" borderId="1" xfId="0" applyFont="1" applyFill="1" applyBorder="1"/>
    <xf numFmtId="0" fontId="5" fillId="6" borderId="1" xfId="0" applyFont="1" applyFill="1" applyBorder="1" applyAlignment="1">
      <alignment wrapText="1"/>
    </xf>
    <xf numFmtId="4" fontId="5" fillId="6" borderId="1" xfId="0" applyNumberFormat="1" applyFont="1" applyFill="1" applyBorder="1"/>
    <xf numFmtId="0" fontId="9" fillId="6" borderId="1" xfId="0" applyFont="1" applyFill="1" applyBorder="1"/>
    <xf numFmtId="0" fontId="5" fillId="6" borderId="1" xfId="0" applyFont="1" applyFill="1" applyBorder="1" applyAlignment="1">
      <alignment vertical="center"/>
    </xf>
    <xf numFmtId="0" fontId="5" fillId="6" borderId="1" xfId="0" applyFont="1" applyFill="1" applyBorder="1" applyAlignment="1">
      <alignment horizontal="right" vertical="center" wrapText="1"/>
    </xf>
    <xf numFmtId="0" fontId="5" fillId="0" borderId="1" xfId="0" applyFont="1" applyBorder="1" applyAlignment="1">
      <alignment vertical="center" wrapText="1"/>
    </xf>
    <xf numFmtId="0" fontId="5" fillId="6" borderId="1" xfId="0" applyFont="1" applyFill="1" applyBorder="1" applyAlignment="1">
      <alignment vertical="center" wrapText="1"/>
    </xf>
    <xf numFmtId="0" fontId="5" fillId="0" borderId="1" xfId="0" applyFont="1" applyBorder="1" applyAlignment="1">
      <alignment horizontal="right" vertical="center" wrapText="1"/>
    </xf>
    <xf numFmtId="0" fontId="5" fillId="0" borderId="2" xfId="0" applyFont="1" applyBorder="1"/>
    <xf numFmtId="0" fontId="5" fillId="0" borderId="2" xfId="0" applyFont="1" applyBorder="1" applyAlignment="1">
      <alignment horizontal="right" vertical="center" wrapText="1"/>
    </xf>
    <xf numFmtId="0" fontId="10" fillId="4" borderId="3" xfId="0" applyFont="1" applyFill="1" applyBorder="1"/>
    <xf numFmtId="0" fontId="10" fillId="4" borderId="4" xfId="0" applyFont="1" applyFill="1" applyBorder="1"/>
    <xf numFmtId="4" fontId="10" fillId="4" borderId="5" xfId="0" applyNumberFormat="1" applyFont="1" applyFill="1" applyBorder="1"/>
    <xf numFmtId="0" fontId="10" fillId="5" borderId="3" xfId="0" applyFont="1" applyFill="1" applyBorder="1"/>
    <xf numFmtId="0" fontId="10" fillId="5" borderId="4" xfId="0" applyFont="1" applyFill="1" applyBorder="1"/>
    <xf numFmtId="4" fontId="10" fillId="5" borderId="5" xfId="0" applyNumberFormat="1" applyFont="1" applyFill="1" applyBorder="1"/>
    <xf numFmtId="0" fontId="10" fillId="7" borderId="3" xfId="0" applyFont="1" applyFill="1" applyBorder="1"/>
    <xf numFmtId="0" fontId="10" fillId="7" borderId="4" xfId="0" applyFont="1" applyFill="1" applyBorder="1"/>
    <xf numFmtId="4" fontId="10" fillId="7" borderId="5" xfId="0" applyNumberFormat="1" applyFont="1" applyFill="1" applyBorder="1"/>
    <xf numFmtId="164" fontId="5" fillId="0" borderId="1" xfId="5" applyNumberFormat="1" applyFont="1" applyBorder="1" applyAlignment="1">
      <alignment wrapText="1"/>
    </xf>
    <xf numFmtId="164" fontId="5" fillId="0" borderId="1" xfId="5" applyNumberFormat="1" applyFont="1" applyBorder="1"/>
    <xf numFmtId="164" fontId="5" fillId="0" borderId="2" xfId="5" applyNumberFormat="1" applyFont="1" applyBorder="1"/>
    <xf numFmtId="0" fontId="5" fillId="3" borderId="1" xfId="0" applyFont="1" applyFill="1" applyBorder="1"/>
    <xf numFmtId="0" fontId="5" fillId="3" borderId="1" xfId="0" applyFont="1" applyFill="1" applyBorder="1" applyAlignment="1">
      <alignment wrapText="1"/>
    </xf>
    <xf numFmtId="4" fontId="5" fillId="3" borderId="1" xfId="0" applyNumberFormat="1" applyFont="1" applyFill="1" applyBorder="1"/>
    <xf numFmtId="0" fontId="5" fillId="3" borderId="1" xfId="0" applyFont="1" applyFill="1" applyBorder="1" applyAlignment="1">
      <alignment vertical="center"/>
    </xf>
    <xf numFmtId="0" fontId="5" fillId="0" borderId="2" xfId="0" applyFont="1" applyBorder="1" applyAlignment="1">
      <alignment vertical="center"/>
    </xf>
    <xf numFmtId="0" fontId="5" fillId="8" borderId="1" xfId="0" applyFont="1" applyFill="1" applyBorder="1"/>
    <xf numFmtId="0" fontId="5" fillId="8" borderId="1" xfId="0" applyFont="1" applyFill="1" applyBorder="1" applyAlignment="1">
      <alignment wrapText="1"/>
    </xf>
    <xf numFmtId="4" fontId="5" fillId="8" borderId="1" xfId="0" applyNumberFormat="1" applyFont="1" applyFill="1" applyBorder="1"/>
    <xf numFmtId="0" fontId="11" fillId="6" borderId="1" xfId="0" applyFont="1" applyFill="1" applyBorder="1"/>
    <xf numFmtId="0" fontId="11" fillId="6" borderId="1" xfId="0" applyFont="1" applyFill="1" applyBorder="1" applyAlignment="1">
      <alignment vertical="center"/>
    </xf>
    <xf numFmtId="0" fontId="6" fillId="2" borderId="1" xfId="1" applyFont="1" applyBorder="1" applyAlignment="1" applyProtection="1">
      <alignment horizontal="center" vertical="center" wrapText="1" readingOrder="2"/>
      <protection locked="0"/>
    </xf>
    <xf numFmtId="0" fontId="5" fillId="8" borderId="1" xfId="0" applyFont="1" applyFill="1" applyBorder="1" applyAlignment="1" applyProtection="1">
      <alignment wrapText="1"/>
      <protection locked="0"/>
    </xf>
    <xf numFmtId="0" fontId="5" fillId="3" borderId="1" xfId="0" applyFont="1" applyFill="1" applyBorder="1" applyAlignment="1" applyProtection="1">
      <alignment wrapText="1"/>
      <protection locked="0"/>
    </xf>
    <xf numFmtId="0" fontId="5" fillId="0" borderId="1" xfId="0" applyFont="1" applyBorder="1" applyAlignment="1" applyProtection="1">
      <alignment wrapText="1"/>
      <protection locked="0"/>
    </xf>
    <xf numFmtId="4" fontId="5" fillId="6" borderId="1" xfId="0" applyNumberFormat="1" applyFont="1" applyFill="1" applyBorder="1" applyProtection="1">
      <protection locked="0"/>
    </xf>
    <xf numFmtId="0" fontId="9" fillId="6" borderId="1" xfId="0" applyFont="1" applyFill="1" applyBorder="1" applyProtection="1">
      <protection locked="0"/>
    </xf>
    <xf numFmtId="4" fontId="5" fillId="0" borderId="1" xfId="0" applyNumberFormat="1" applyFont="1" applyBorder="1" applyProtection="1">
      <protection locked="0"/>
    </xf>
    <xf numFmtId="0" fontId="5" fillId="0" borderId="1" xfId="0" applyFont="1" applyBorder="1" applyProtection="1">
      <protection locked="0"/>
    </xf>
    <xf numFmtId="0" fontId="5" fillId="6" borderId="1" xfId="0" applyFont="1" applyFill="1" applyBorder="1" applyAlignment="1" applyProtection="1">
      <alignment wrapText="1"/>
      <protection locked="0"/>
    </xf>
    <xf numFmtId="0" fontId="10" fillId="4" borderId="4" xfId="0" applyFont="1" applyFill="1" applyBorder="1" applyProtection="1">
      <protection locked="0"/>
    </xf>
    <xf numFmtId="0" fontId="10" fillId="5" borderId="4" xfId="0" applyFont="1" applyFill="1" applyBorder="1" applyProtection="1">
      <protection locked="0"/>
    </xf>
    <xf numFmtId="0" fontId="10" fillId="7" borderId="4" xfId="0" applyFont="1" applyFill="1" applyBorder="1" applyProtection="1">
      <protection locked="0"/>
    </xf>
    <xf numFmtId="0" fontId="0" fillId="0" borderId="0" xfId="0" applyProtection="1">
      <protection locked="0"/>
    </xf>
    <xf numFmtId="43" fontId="5" fillId="0" borderId="1" xfId="5" applyFont="1" applyBorder="1" applyAlignment="1" applyProtection="1">
      <alignment wrapText="1"/>
      <protection locked="0"/>
    </xf>
    <xf numFmtId="4" fontId="5" fillId="0" borderId="2" xfId="0" applyNumberFormat="1" applyFont="1" applyBorder="1" applyProtection="1">
      <protection locked="0"/>
    </xf>
  </cellXfs>
  <cellStyles count="6">
    <cellStyle name="Comma" xfId="5" builtinId="3"/>
    <cellStyle name="headerStyle" xfId="1"/>
    <cellStyle name="MS_Hebrew" xfId="3"/>
    <cellStyle name="Normal" xfId="0" builtinId="0"/>
    <cellStyle name="Normal 2" xfId="2"/>
    <cellStyle name="Normal 3" xfId="4"/>
  </cellStyles>
  <dxfs count="0"/>
  <tableStyles count="0" defaultTableStyle="TableStyleMedium2" defaultPivotStyle="PivotStyleLight16"/>
  <colors>
    <mruColors>
      <color rgb="FFCC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9"/>
  <sheetViews>
    <sheetView rightToLeft="1" tabSelected="1" zoomScale="66" zoomScaleNormal="66" workbookViewId="0">
      <selection activeCell="F1" sqref="F1:F1048576"/>
    </sheetView>
  </sheetViews>
  <sheetFormatPr defaultRowHeight="13.2" x14ac:dyDescent="0.25"/>
  <cols>
    <col min="1" max="1" width="22.5546875" customWidth="1"/>
    <col min="2" max="2" width="16.6640625" customWidth="1"/>
    <col min="3" max="3" width="83.33203125" style="1" customWidth="1"/>
    <col min="4" max="4" width="8.88671875" customWidth="1"/>
    <col min="5" max="5" width="11" customWidth="1"/>
    <col min="6" max="6" width="23" style="54" bestFit="1" customWidth="1"/>
    <col min="7" max="7" width="32" customWidth="1"/>
  </cols>
  <sheetData>
    <row r="1" spans="1:7" s="7" customFormat="1" ht="42" x14ac:dyDescent="0.25">
      <c r="A1" s="6" t="s">
        <v>0</v>
      </c>
      <c r="B1" s="6" t="s">
        <v>1</v>
      </c>
      <c r="C1" s="6" t="s">
        <v>2</v>
      </c>
      <c r="D1" s="6" t="s">
        <v>3</v>
      </c>
      <c r="E1" s="6" t="s">
        <v>362</v>
      </c>
      <c r="F1" s="42" t="s">
        <v>363</v>
      </c>
      <c r="G1" s="6" t="s">
        <v>364</v>
      </c>
    </row>
    <row r="2" spans="1:7" s="5" customFormat="1" ht="21" x14ac:dyDescent="0.4">
      <c r="A2" s="37" t="s">
        <v>340</v>
      </c>
      <c r="B2" s="37" t="s">
        <v>5</v>
      </c>
      <c r="C2" s="38" t="s">
        <v>345</v>
      </c>
      <c r="D2" s="38"/>
      <c r="E2" s="38"/>
      <c r="F2" s="43"/>
      <c r="G2" s="39"/>
    </row>
    <row r="3" spans="1:7" s="5" customFormat="1" ht="21" x14ac:dyDescent="0.4">
      <c r="A3" s="32" t="s">
        <v>341</v>
      </c>
      <c r="B3" s="32" t="s">
        <v>5</v>
      </c>
      <c r="C3" s="33" t="s">
        <v>346</v>
      </c>
      <c r="D3" s="33"/>
      <c r="E3" s="33"/>
      <c r="F3" s="44"/>
      <c r="G3" s="34"/>
    </row>
    <row r="4" spans="1:7" s="5" customFormat="1" ht="21" x14ac:dyDescent="0.4">
      <c r="A4" s="32" t="s">
        <v>342</v>
      </c>
      <c r="B4" s="32" t="s">
        <v>5</v>
      </c>
      <c r="C4" s="33" t="s">
        <v>346</v>
      </c>
      <c r="D4" s="33"/>
      <c r="E4" s="33"/>
      <c r="F4" s="44"/>
      <c r="G4" s="34"/>
    </row>
    <row r="5" spans="1:7" s="5" customFormat="1" ht="105" x14ac:dyDescent="0.4">
      <c r="A5" s="8" t="s">
        <v>343</v>
      </c>
      <c r="B5" s="8" t="s">
        <v>5</v>
      </c>
      <c r="C5" s="17" t="s">
        <v>347</v>
      </c>
      <c r="D5" s="3" t="s">
        <v>308</v>
      </c>
      <c r="E5" s="29">
        <v>20</v>
      </c>
      <c r="F5" s="55"/>
      <c r="G5" s="4">
        <f>E5*F5</f>
        <v>0</v>
      </c>
    </row>
    <row r="6" spans="1:7" s="5" customFormat="1" ht="42" x14ac:dyDescent="0.4">
      <c r="A6" s="8" t="s">
        <v>344</v>
      </c>
      <c r="B6" s="8" t="s">
        <v>5</v>
      </c>
      <c r="C6" s="17" t="s">
        <v>348</v>
      </c>
      <c r="D6" s="3" t="s">
        <v>349</v>
      </c>
      <c r="E6" s="29">
        <v>1</v>
      </c>
      <c r="F6" s="45"/>
      <c r="G6" s="4">
        <f>E6*F6</f>
        <v>0</v>
      </c>
    </row>
    <row r="7" spans="1:7" s="5" customFormat="1" ht="21" x14ac:dyDescent="0.4">
      <c r="A7" s="32" t="s">
        <v>44</v>
      </c>
      <c r="B7" s="32" t="s">
        <v>5</v>
      </c>
      <c r="C7" s="33"/>
      <c r="D7" s="33"/>
      <c r="E7" s="33"/>
      <c r="F7" s="44"/>
      <c r="G7" s="34"/>
    </row>
    <row r="8" spans="1:7" s="5" customFormat="1" ht="21" x14ac:dyDescent="0.4">
      <c r="A8" s="9" t="s">
        <v>4</v>
      </c>
      <c r="B8" s="40" t="s">
        <v>6</v>
      </c>
      <c r="C8" s="14" t="s">
        <v>7</v>
      </c>
      <c r="D8" s="9"/>
      <c r="E8" s="11"/>
      <c r="F8" s="46"/>
      <c r="G8" s="11"/>
    </row>
    <row r="9" spans="1:7" s="5" customFormat="1" ht="42" x14ac:dyDescent="0.4">
      <c r="A9" s="9" t="s">
        <v>4</v>
      </c>
      <c r="B9" s="40" t="s">
        <v>6</v>
      </c>
      <c r="C9" s="14" t="s">
        <v>8</v>
      </c>
      <c r="D9" s="9"/>
      <c r="E9" s="11"/>
      <c r="F9" s="46"/>
      <c r="G9" s="11"/>
    </row>
    <row r="10" spans="1:7" s="5" customFormat="1" ht="42" x14ac:dyDescent="0.4">
      <c r="A10" s="9" t="s">
        <v>4</v>
      </c>
      <c r="B10" s="40" t="s">
        <v>6</v>
      </c>
      <c r="C10" s="14" t="s">
        <v>9</v>
      </c>
      <c r="D10" s="9"/>
      <c r="E10" s="12"/>
      <c r="F10" s="47"/>
      <c r="G10" s="12"/>
    </row>
    <row r="11" spans="1:7" s="5" customFormat="1" ht="42" x14ac:dyDescent="0.4">
      <c r="A11" s="9" t="s">
        <v>4</v>
      </c>
      <c r="B11" s="40" t="s">
        <v>6</v>
      </c>
      <c r="C11" s="14" t="s">
        <v>10</v>
      </c>
      <c r="D11" s="9"/>
      <c r="E11" s="12"/>
      <c r="F11" s="47"/>
      <c r="G11" s="12"/>
    </row>
    <row r="12" spans="1:7" s="5" customFormat="1" ht="24.75" customHeight="1" x14ac:dyDescent="0.4">
      <c r="A12" s="9" t="s">
        <v>4</v>
      </c>
      <c r="B12" s="40" t="s">
        <v>6</v>
      </c>
      <c r="C12" s="14" t="s">
        <v>11</v>
      </c>
      <c r="D12" s="9"/>
      <c r="E12" s="12"/>
      <c r="F12" s="47"/>
      <c r="G12" s="12"/>
    </row>
    <row r="13" spans="1:7" s="5" customFormat="1" ht="409.2" customHeight="1" x14ac:dyDescent="0.4">
      <c r="A13" s="13" t="s">
        <v>4</v>
      </c>
      <c r="B13" s="41" t="s">
        <v>6</v>
      </c>
      <c r="C13" s="14" t="s">
        <v>357</v>
      </c>
      <c r="D13" s="9"/>
      <c r="E13" s="12"/>
      <c r="F13" s="47"/>
      <c r="G13" s="12"/>
    </row>
    <row r="14" spans="1:7" s="5" customFormat="1" ht="63" x14ac:dyDescent="0.4">
      <c r="A14" s="8" t="s">
        <v>43</v>
      </c>
      <c r="B14" s="8" t="s">
        <v>5</v>
      </c>
      <c r="C14" s="17" t="s">
        <v>354</v>
      </c>
      <c r="D14" s="2" t="s">
        <v>12</v>
      </c>
      <c r="E14" s="30">
        <v>4</v>
      </c>
      <c r="F14" s="48"/>
      <c r="G14" s="4">
        <f>E14*F14</f>
        <v>0</v>
      </c>
    </row>
    <row r="15" spans="1:7" s="5" customFormat="1" ht="42" x14ac:dyDescent="0.4">
      <c r="A15" s="8" t="s">
        <v>45</v>
      </c>
      <c r="B15" s="8" t="s">
        <v>5</v>
      </c>
      <c r="C15" s="17" t="s">
        <v>13</v>
      </c>
      <c r="D15" s="2" t="s">
        <v>86</v>
      </c>
      <c r="E15" s="30">
        <v>4</v>
      </c>
      <c r="F15" s="48"/>
      <c r="G15" s="4">
        <f t="shared" ref="G15:G57" si="0">E15*F15</f>
        <v>0</v>
      </c>
    </row>
    <row r="16" spans="1:7" s="5" customFormat="1" ht="42" x14ac:dyDescent="0.4">
      <c r="A16" s="8" t="s">
        <v>46</v>
      </c>
      <c r="B16" s="8" t="s">
        <v>5</v>
      </c>
      <c r="C16" s="17" t="s">
        <v>14</v>
      </c>
      <c r="D16" s="2" t="s">
        <v>86</v>
      </c>
      <c r="E16" s="30">
        <v>4</v>
      </c>
      <c r="F16" s="48"/>
      <c r="G16" s="4">
        <f t="shared" si="0"/>
        <v>0</v>
      </c>
    </row>
    <row r="17" spans="1:7" s="5" customFormat="1" ht="21" x14ac:dyDescent="0.4">
      <c r="A17" s="35" t="s">
        <v>83</v>
      </c>
      <c r="B17" s="35" t="s">
        <v>5</v>
      </c>
      <c r="C17" s="33" t="s">
        <v>84</v>
      </c>
      <c r="D17" s="33" t="s">
        <v>86</v>
      </c>
      <c r="E17" s="33"/>
      <c r="F17" s="44"/>
      <c r="G17" s="34"/>
    </row>
    <row r="18" spans="1:7" s="5" customFormat="1" ht="105" x14ac:dyDescent="0.4">
      <c r="A18" s="15" t="s">
        <v>85</v>
      </c>
      <c r="B18" s="15" t="s">
        <v>5</v>
      </c>
      <c r="C18" s="17" t="s">
        <v>91</v>
      </c>
      <c r="D18" s="2" t="s">
        <v>86</v>
      </c>
      <c r="E18" s="30">
        <v>6</v>
      </c>
      <c r="F18" s="48"/>
      <c r="G18" s="4">
        <f t="shared" si="0"/>
        <v>0</v>
      </c>
    </row>
    <row r="19" spans="1:7" s="5" customFormat="1" ht="42" x14ac:dyDescent="0.4">
      <c r="A19" s="35" t="s">
        <v>87</v>
      </c>
      <c r="B19" s="35" t="s">
        <v>5</v>
      </c>
      <c r="C19" s="33" t="s">
        <v>88</v>
      </c>
      <c r="D19" s="33"/>
      <c r="E19" s="33"/>
      <c r="F19" s="44"/>
      <c r="G19" s="34"/>
    </row>
    <row r="20" spans="1:7" s="5" customFormat="1" ht="21" x14ac:dyDescent="0.4">
      <c r="A20" s="15" t="s">
        <v>89</v>
      </c>
      <c r="B20" s="15" t="s">
        <v>5</v>
      </c>
      <c r="C20" s="17" t="s">
        <v>90</v>
      </c>
      <c r="D20" s="2" t="s">
        <v>174</v>
      </c>
      <c r="E20" s="30">
        <v>40</v>
      </c>
      <c r="F20" s="48"/>
      <c r="G20" s="4">
        <f t="shared" si="0"/>
        <v>0</v>
      </c>
    </row>
    <row r="21" spans="1:7" s="5" customFormat="1" ht="63" x14ac:dyDescent="0.4">
      <c r="A21" s="8" t="s">
        <v>92</v>
      </c>
      <c r="B21" s="15" t="s">
        <v>5</v>
      </c>
      <c r="C21" s="17" t="s">
        <v>93</v>
      </c>
      <c r="D21" s="2" t="s">
        <v>351</v>
      </c>
      <c r="E21" s="30">
        <v>100</v>
      </c>
      <c r="F21" s="48"/>
      <c r="G21" s="4">
        <f t="shared" si="0"/>
        <v>0</v>
      </c>
    </row>
    <row r="22" spans="1:7" s="5" customFormat="1" ht="126" x14ac:dyDescent="0.4">
      <c r="A22" s="8" t="s">
        <v>97</v>
      </c>
      <c r="B22" s="15" t="s">
        <v>5</v>
      </c>
      <c r="C22" s="17" t="s">
        <v>94</v>
      </c>
      <c r="D22" s="2" t="s">
        <v>12</v>
      </c>
      <c r="E22" s="30">
        <v>3</v>
      </c>
      <c r="F22" s="48"/>
      <c r="G22" s="4">
        <f t="shared" si="0"/>
        <v>0</v>
      </c>
    </row>
    <row r="23" spans="1:7" s="5" customFormat="1" ht="42" x14ac:dyDescent="0.4">
      <c r="A23" s="8" t="s">
        <v>98</v>
      </c>
      <c r="B23" s="15" t="s">
        <v>5</v>
      </c>
      <c r="C23" s="17" t="s">
        <v>95</v>
      </c>
      <c r="D23" s="2" t="s">
        <v>12</v>
      </c>
      <c r="E23" s="30">
        <v>10</v>
      </c>
      <c r="F23" s="48"/>
      <c r="G23" s="4">
        <f t="shared" si="0"/>
        <v>0</v>
      </c>
    </row>
    <row r="24" spans="1:7" s="5" customFormat="1" ht="21" x14ac:dyDescent="0.4">
      <c r="A24" s="8" t="s">
        <v>99</v>
      </c>
      <c r="B24" s="15" t="s">
        <v>5</v>
      </c>
      <c r="C24" s="17" t="s">
        <v>100</v>
      </c>
      <c r="D24" s="2" t="s">
        <v>12</v>
      </c>
      <c r="E24" s="30">
        <v>10</v>
      </c>
      <c r="F24" s="48"/>
      <c r="G24" s="4">
        <f t="shared" si="0"/>
        <v>0</v>
      </c>
    </row>
    <row r="25" spans="1:7" s="5" customFormat="1" ht="21" x14ac:dyDescent="0.4">
      <c r="A25" s="35" t="s">
        <v>101</v>
      </c>
      <c r="B25" s="35" t="s">
        <v>5</v>
      </c>
      <c r="C25" s="33" t="s">
        <v>102</v>
      </c>
      <c r="D25" s="33" t="s">
        <v>12</v>
      </c>
      <c r="E25" s="33"/>
      <c r="F25" s="44"/>
      <c r="G25" s="34"/>
    </row>
    <row r="26" spans="1:7" s="5" customFormat="1" ht="126" x14ac:dyDescent="0.4">
      <c r="A26" s="8" t="s">
        <v>103</v>
      </c>
      <c r="B26" s="15" t="s">
        <v>5</v>
      </c>
      <c r="C26" s="17" t="s">
        <v>104</v>
      </c>
      <c r="D26" s="2" t="s">
        <v>12</v>
      </c>
      <c r="E26" s="30">
        <v>20</v>
      </c>
      <c r="F26" s="48"/>
      <c r="G26" s="4">
        <f t="shared" si="0"/>
        <v>0</v>
      </c>
    </row>
    <row r="27" spans="1:7" s="5" customFormat="1" ht="147" x14ac:dyDescent="0.4">
      <c r="A27" s="8" t="s">
        <v>105</v>
      </c>
      <c r="B27" s="15" t="s">
        <v>5</v>
      </c>
      <c r="C27" s="17" t="s">
        <v>106</v>
      </c>
      <c r="D27" s="2" t="s">
        <v>12</v>
      </c>
      <c r="E27" s="30">
        <v>44</v>
      </c>
      <c r="F27" s="48"/>
      <c r="G27" s="4">
        <f t="shared" si="0"/>
        <v>0</v>
      </c>
    </row>
    <row r="28" spans="1:7" s="5" customFormat="1" ht="21" x14ac:dyDescent="0.4">
      <c r="A28" s="8" t="s">
        <v>107</v>
      </c>
      <c r="B28" s="15" t="s">
        <v>5</v>
      </c>
      <c r="C28" s="17" t="s">
        <v>108</v>
      </c>
      <c r="D28" s="2" t="s">
        <v>12</v>
      </c>
      <c r="E28" s="30">
        <v>17</v>
      </c>
      <c r="F28" s="48"/>
      <c r="G28" s="4">
        <f t="shared" si="0"/>
        <v>0</v>
      </c>
    </row>
    <row r="29" spans="1:7" s="5" customFormat="1" ht="21" x14ac:dyDescent="0.4">
      <c r="A29" s="8" t="s">
        <v>109</v>
      </c>
      <c r="B29" s="15" t="s">
        <v>5</v>
      </c>
      <c r="C29" s="17" t="s">
        <v>110</v>
      </c>
      <c r="D29" s="2" t="s">
        <v>12</v>
      </c>
      <c r="E29" s="30">
        <v>3</v>
      </c>
      <c r="F29" s="48"/>
      <c r="G29" s="4">
        <f t="shared" si="0"/>
        <v>0</v>
      </c>
    </row>
    <row r="30" spans="1:7" s="5" customFormat="1" ht="21" x14ac:dyDescent="0.4">
      <c r="A30" s="8" t="s">
        <v>111</v>
      </c>
      <c r="B30" s="15" t="s">
        <v>5</v>
      </c>
      <c r="C30" s="17" t="s">
        <v>112</v>
      </c>
      <c r="D30" s="2" t="s">
        <v>12</v>
      </c>
      <c r="E30" s="30">
        <v>3</v>
      </c>
      <c r="F30" s="48"/>
      <c r="G30" s="4">
        <f t="shared" si="0"/>
        <v>0</v>
      </c>
    </row>
    <row r="31" spans="1:7" s="5" customFormat="1" ht="21" x14ac:dyDescent="0.4">
      <c r="A31" s="8" t="s">
        <v>113</v>
      </c>
      <c r="B31" s="15" t="s">
        <v>5</v>
      </c>
      <c r="C31" s="17" t="s">
        <v>114</v>
      </c>
      <c r="D31" s="2" t="s">
        <v>12</v>
      </c>
      <c r="E31" s="30">
        <v>2</v>
      </c>
      <c r="F31" s="48"/>
      <c r="G31" s="4">
        <f t="shared" si="0"/>
        <v>0</v>
      </c>
    </row>
    <row r="32" spans="1:7" s="5" customFormat="1" ht="42" x14ac:dyDescent="0.4">
      <c r="A32" s="8" t="s">
        <v>115</v>
      </c>
      <c r="B32" s="15" t="s">
        <v>5</v>
      </c>
      <c r="C32" s="17" t="s">
        <v>116</v>
      </c>
      <c r="D32" s="2" t="s">
        <v>12</v>
      </c>
      <c r="E32" s="30">
        <v>4</v>
      </c>
      <c r="F32" s="48"/>
      <c r="G32" s="4">
        <f t="shared" si="0"/>
        <v>0</v>
      </c>
    </row>
    <row r="33" spans="1:7" s="5" customFormat="1" ht="63" x14ac:dyDescent="0.4">
      <c r="A33" s="8" t="s">
        <v>117</v>
      </c>
      <c r="B33" s="15" t="s">
        <v>5</v>
      </c>
      <c r="C33" s="17" t="s">
        <v>118</v>
      </c>
      <c r="D33" s="2" t="s">
        <v>119</v>
      </c>
      <c r="E33" s="30">
        <v>2</v>
      </c>
      <c r="F33" s="48"/>
      <c r="G33" s="4">
        <f t="shared" si="0"/>
        <v>0</v>
      </c>
    </row>
    <row r="34" spans="1:7" s="5" customFormat="1" ht="105" x14ac:dyDescent="0.4">
      <c r="A34" s="8" t="s">
        <v>120</v>
      </c>
      <c r="B34" s="15" t="s">
        <v>5</v>
      </c>
      <c r="C34" s="17" t="s">
        <v>121</v>
      </c>
      <c r="D34" s="2" t="s">
        <v>12</v>
      </c>
      <c r="E34" s="30">
        <v>1</v>
      </c>
      <c r="F34" s="48"/>
      <c r="G34" s="4">
        <f t="shared" si="0"/>
        <v>0</v>
      </c>
    </row>
    <row r="35" spans="1:7" s="5" customFormat="1" ht="63" x14ac:dyDescent="0.4">
      <c r="A35" s="8" t="s">
        <v>122</v>
      </c>
      <c r="B35" s="15" t="s">
        <v>5</v>
      </c>
      <c r="C35" s="17" t="s">
        <v>123</v>
      </c>
      <c r="D35" s="2" t="s">
        <v>12</v>
      </c>
      <c r="E35" s="30">
        <v>28</v>
      </c>
      <c r="F35" s="48"/>
      <c r="G35" s="4">
        <f t="shared" si="0"/>
        <v>0</v>
      </c>
    </row>
    <row r="36" spans="1:7" s="5" customFormat="1" ht="42" x14ac:dyDescent="0.4">
      <c r="A36" s="8" t="s">
        <v>124</v>
      </c>
      <c r="B36" s="15" t="s">
        <v>5</v>
      </c>
      <c r="C36" s="17" t="s">
        <v>125</v>
      </c>
      <c r="D36" s="2" t="s">
        <v>12</v>
      </c>
      <c r="E36" s="30">
        <v>5</v>
      </c>
      <c r="F36" s="48"/>
      <c r="G36" s="4">
        <f t="shared" si="0"/>
        <v>0</v>
      </c>
    </row>
    <row r="37" spans="1:7" s="5" customFormat="1" ht="84" x14ac:dyDescent="0.4">
      <c r="A37" s="8" t="s">
        <v>126</v>
      </c>
      <c r="B37" s="15" t="s">
        <v>5</v>
      </c>
      <c r="C37" s="17" t="s">
        <v>127</v>
      </c>
      <c r="D37" s="2" t="s">
        <v>12</v>
      </c>
      <c r="E37" s="30">
        <v>5</v>
      </c>
      <c r="F37" s="48"/>
      <c r="G37" s="4">
        <f t="shared" si="0"/>
        <v>0</v>
      </c>
    </row>
    <row r="38" spans="1:7" s="5" customFormat="1" ht="63" x14ac:dyDescent="0.4">
      <c r="A38" s="8" t="s">
        <v>128</v>
      </c>
      <c r="B38" s="15" t="s">
        <v>5</v>
      </c>
      <c r="C38" s="17" t="s">
        <v>129</v>
      </c>
      <c r="D38" s="2" t="s">
        <v>12</v>
      </c>
      <c r="E38" s="30">
        <v>5</v>
      </c>
      <c r="F38" s="48"/>
      <c r="G38" s="4">
        <f t="shared" si="0"/>
        <v>0</v>
      </c>
    </row>
    <row r="39" spans="1:7" s="5" customFormat="1" ht="84" x14ac:dyDescent="0.4">
      <c r="A39" s="8" t="s">
        <v>130</v>
      </c>
      <c r="B39" s="15" t="s">
        <v>5</v>
      </c>
      <c r="C39" s="17" t="s">
        <v>131</v>
      </c>
      <c r="D39" s="2" t="s">
        <v>12</v>
      </c>
      <c r="E39" s="30">
        <v>20</v>
      </c>
      <c r="F39" s="48"/>
      <c r="G39" s="4">
        <f t="shared" si="0"/>
        <v>0</v>
      </c>
    </row>
    <row r="40" spans="1:7" s="5" customFormat="1" ht="42" x14ac:dyDescent="0.4">
      <c r="A40" s="8" t="s">
        <v>132</v>
      </c>
      <c r="B40" s="15" t="s">
        <v>5</v>
      </c>
      <c r="C40" s="17" t="s">
        <v>133</v>
      </c>
      <c r="D40" s="2" t="s">
        <v>134</v>
      </c>
      <c r="E40" s="30">
        <v>50</v>
      </c>
      <c r="F40" s="48"/>
      <c r="G40" s="4">
        <f t="shared" si="0"/>
        <v>0</v>
      </c>
    </row>
    <row r="41" spans="1:7" s="5" customFormat="1" ht="21" x14ac:dyDescent="0.4">
      <c r="A41" s="8" t="s">
        <v>135</v>
      </c>
      <c r="B41" s="15" t="s">
        <v>5</v>
      </c>
      <c r="C41" s="17" t="s">
        <v>136</v>
      </c>
      <c r="D41" s="2" t="s">
        <v>134</v>
      </c>
      <c r="E41" s="30">
        <v>50</v>
      </c>
      <c r="F41" s="48"/>
      <c r="G41" s="4">
        <f t="shared" si="0"/>
        <v>0</v>
      </c>
    </row>
    <row r="42" spans="1:7" s="5" customFormat="1" ht="21" x14ac:dyDescent="0.4">
      <c r="A42" s="8" t="s">
        <v>137</v>
      </c>
      <c r="B42" s="15" t="s">
        <v>5</v>
      </c>
      <c r="C42" s="17" t="s">
        <v>138</v>
      </c>
      <c r="D42" s="2" t="s">
        <v>134</v>
      </c>
      <c r="E42" s="30">
        <v>50</v>
      </c>
      <c r="F42" s="48"/>
      <c r="G42" s="4">
        <f t="shared" si="0"/>
        <v>0</v>
      </c>
    </row>
    <row r="43" spans="1:7" s="5" customFormat="1" ht="42" x14ac:dyDescent="0.4">
      <c r="A43" s="8" t="s">
        <v>139</v>
      </c>
      <c r="B43" s="15" t="s">
        <v>5</v>
      </c>
      <c r="C43" s="17" t="s">
        <v>140</v>
      </c>
      <c r="D43" s="2" t="s">
        <v>134</v>
      </c>
      <c r="E43" s="30">
        <v>25</v>
      </c>
      <c r="F43" s="48"/>
      <c r="G43" s="4">
        <f t="shared" si="0"/>
        <v>0</v>
      </c>
    </row>
    <row r="44" spans="1:7" s="5" customFormat="1" ht="63" x14ac:dyDescent="0.4">
      <c r="A44" s="8" t="s">
        <v>141</v>
      </c>
      <c r="B44" s="15" t="s">
        <v>5</v>
      </c>
      <c r="C44" s="17" t="s">
        <v>142</v>
      </c>
      <c r="D44" s="2" t="s">
        <v>134</v>
      </c>
      <c r="E44" s="30">
        <v>20</v>
      </c>
      <c r="F44" s="48"/>
      <c r="G44" s="4">
        <f t="shared" si="0"/>
        <v>0</v>
      </c>
    </row>
    <row r="45" spans="1:7" s="5" customFormat="1" ht="21" x14ac:dyDescent="0.4">
      <c r="A45" s="8" t="s">
        <v>143</v>
      </c>
      <c r="B45" s="15" t="s">
        <v>5</v>
      </c>
      <c r="C45" s="17" t="s">
        <v>144</v>
      </c>
      <c r="D45" s="2" t="s">
        <v>134</v>
      </c>
      <c r="E45" s="30">
        <v>10</v>
      </c>
      <c r="F45" s="48"/>
      <c r="G45" s="4">
        <f t="shared" si="0"/>
        <v>0</v>
      </c>
    </row>
    <row r="46" spans="1:7" s="5" customFormat="1" ht="42" x14ac:dyDescent="0.4">
      <c r="A46" s="8" t="s">
        <v>145</v>
      </c>
      <c r="B46" s="15" t="s">
        <v>5</v>
      </c>
      <c r="C46" s="17" t="s">
        <v>146</v>
      </c>
      <c r="D46" s="2" t="s">
        <v>12</v>
      </c>
      <c r="E46" s="30">
        <v>10</v>
      </c>
      <c r="F46" s="48"/>
      <c r="G46" s="4">
        <f t="shared" si="0"/>
        <v>0</v>
      </c>
    </row>
    <row r="47" spans="1:7" s="5" customFormat="1" ht="42" x14ac:dyDescent="0.4">
      <c r="A47" s="8" t="s">
        <v>147</v>
      </c>
      <c r="B47" s="15" t="s">
        <v>5</v>
      </c>
      <c r="C47" s="17" t="s">
        <v>148</v>
      </c>
      <c r="D47" s="2" t="s">
        <v>12</v>
      </c>
      <c r="E47" s="30">
        <v>6</v>
      </c>
      <c r="F47" s="48"/>
      <c r="G47" s="4">
        <f t="shared" si="0"/>
        <v>0</v>
      </c>
    </row>
    <row r="48" spans="1:7" s="5" customFormat="1" ht="21" x14ac:dyDescent="0.4">
      <c r="A48" s="8" t="s">
        <v>149</v>
      </c>
      <c r="B48" s="15" t="s">
        <v>5</v>
      </c>
      <c r="C48" s="17" t="s">
        <v>150</v>
      </c>
      <c r="D48" s="2" t="s">
        <v>12</v>
      </c>
      <c r="E48" s="30">
        <v>2</v>
      </c>
      <c r="F48" s="48"/>
      <c r="G48" s="4">
        <f t="shared" si="0"/>
        <v>0</v>
      </c>
    </row>
    <row r="49" spans="1:7" s="5" customFormat="1" ht="84" x14ac:dyDescent="0.4">
      <c r="A49" s="8" t="s">
        <v>151</v>
      </c>
      <c r="B49" s="15" t="s">
        <v>5</v>
      </c>
      <c r="C49" s="17" t="s">
        <v>152</v>
      </c>
      <c r="D49" s="2" t="s">
        <v>153</v>
      </c>
      <c r="E49" s="30">
        <v>1</v>
      </c>
      <c r="F49" s="48"/>
      <c r="G49" s="4">
        <f t="shared" si="0"/>
        <v>0</v>
      </c>
    </row>
    <row r="50" spans="1:7" s="5" customFormat="1" ht="21" x14ac:dyDescent="0.4">
      <c r="A50" s="8" t="s">
        <v>154</v>
      </c>
      <c r="B50" s="15" t="s">
        <v>5</v>
      </c>
      <c r="C50" s="17" t="s">
        <v>155</v>
      </c>
      <c r="D50" s="2" t="s">
        <v>12</v>
      </c>
      <c r="E50" s="30">
        <v>2</v>
      </c>
      <c r="F50" s="48"/>
      <c r="G50" s="4">
        <f t="shared" si="0"/>
        <v>0</v>
      </c>
    </row>
    <row r="51" spans="1:7" s="5" customFormat="1" ht="21" x14ac:dyDescent="0.4">
      <c r="A51" s="8" t="s">
        <v>156</v>
      </c>
      <c r="B51" s="15" t="s">
        <v>5</v>
      </c>
      <c r="C51" s="17" t="s">
        <v>157</v>
      </c>
      <c r="D51" s="2" t="s">
        <v>12</v>
      </c>
      <c r="E51" s="30">
        <v>4</v>
      </c>
      <c r="F51" s="48"/>
      <c r="G51" s="4">
        <f t="shared" si="0"/>
        <v>0</v>
      </c>
    </row>
    <row r="52" spans="1:7" s="5" customFormat="1" ht="42" x14ac:dyDescent="0.4">
      <c r="A52" s="8" t="s">
        <v>158</v>
      </c>
      <c r="B52" s="15" t="s">
        <v>5</v>
      </c>
      <c r="C52" s="17" t="s">
        <v>159</v>
      </c>
      <c r="D52" s="2" t="s">
        <v>12</v>
      </c>
      <c r="E52" s="30">
        <v>4</v>
      </c>
      <c r="F52" s="48"/>
      <c r="G52" s="4">
        <f t="shared" si="0"/>
        <v>0</v>
      </c>
    </row>
    <row r="53" spans="1:7" s="5" customFormat="1" ht="63" x14ac:dyDescent="0.4">
      <c r="A53" s="8" t="s">
        <v>160</v>
      </c>
      <c r="B53" s="15" t="s">
        <v>5</v>
      </c>
      <c r="C53" s="17" t="s">
        <v>161</v>
      </c>
      <c r="D53" s="2" t="s">
        <v>134</v>
      </c>
      <c r="E53" s="30">
        <v>20</v>
      </c>
      <c r="F53" s="48"/>
      <c r="G53" s="4">
        <f t="shared" si="0"/>
        <v>0</v>
      </c>
    </row>
    <row r="54" spans="1:7" s="5" customFormat="1" ht="84" x14ac:dyDescent="0.4">
      <c r="A54" s="8" t="s">
        <v>162</v>
      </c>
      <c r="B54" s="15" t="s">
        <v>5</v>
      </c>
      <c r="C54" s="17" t="s">
        <v>163</v>
      </c>
      <c r="D54" s="2" t="s">
        <v>153</v>
      </c>
      <c r="E54" s="30">
        <v>1</v>
      </c>
      <c r="F54" s="48"/>
      <c r="G54" s="4">
        <f t="shared" si="0"/>
        <v>0</v>
      </c>
    </row>
    <row r="55" spans="1:7" s="5" customFormat="1" ht="63" x14ac:dyDescent="0.4">
      <c r="A55" s="8" t="s">
        <v>164</v>
      </c>
      <c r="B55" s="15" t="s">
        <v>5</v>
      </c>
      <c r="C55" s="17" t="s">
        <v>165</v>
      </c>
      <c r="D55" s="2" t="s">
        <v>12</v>
      </c>
      <c r="E55" s="30">
        <v>5</v>
      </c>
      <c r="F55" s="48"/>
      <c r="G55" s="4">
        <f t="shared" si="0"/>
        <v>0</v>
      </c>
    </row>
    <row r="56" spans="1:7" s="5" customFormat="1" ht="63" x14ac:dyDescent="0.4">
      <c r="A56" s="8" t="s">
        <v>166</v>
      </c>
      <c r="B56" s="15" t="s">
        <v>5</v>
      </c>
      <c r="C56" s="17" t="s">
        <v>167</v>
      </c>
      <c r="D56" s="2" t="s">
        <v>12</v>
      </c>
      <c r="E56" s="30">
        <v>2</v>
      </c>
      <c r="F56" s="48"/>
      <c r="G56" s="4">
        <f t="shared" si="0"/>
        <v>0</v>
      </c>
    </row>
    <row r="57" spans="1:7" s="5" customFormat="1" ht="63" x14ac:dyDescent="0.4">
      <c r="A57" s="8" t="s">
        <v>168</v>
      </c>
      <c r="B57" s="15" t="s">
        <v>5</v>
      </c>
      <c r="C57" s="17" t="s">
        <v>169</v>
      </c>
      <c r="D57" s="2" t="s">
        <v>12</v>
      </c>
      <c r="E57" s="30">
        <v>4</v>
      </c>
      <c r="F57" s="48"/>
      <c r="G57" s="4">
        <f t="shared" si="0"/>
        <v>0</v>
      </c>
    </row>
    <row r="58" spans="1:7" s="5" customFormat="1" ht="147" x14ac:dyDescent="0.4">
      <c r="A58" s="35" t="s">
        <v>170</v>
      </c>
      <c r="B58" s="35" t="s">
        <v>5</v>
      </c>
      <c r="C58" s="33" t="s">
        <v>171</v>
      </c>
      <c r="D58" s="33" t="s">
        <v>16</v>
      </c>
      <c r="E58" s="33">
        <v>1</v>
      </c>
      <c r="F58" s="44"/>
      <c r="G58" s="34"/>
    </row>
    <row r="59" spans="1:7" s="5" customFormat="1" ht="42" x14ac:dyDescent="0.4">
      <c r="A59" s="35" t="s">
        <v>172</v>
      </c>
      <c r="B59" s="35" t="s">
        <v>5</v>
      </c>
      <c r="C59" s="33" t="s">
        <v>173</v>
      </c>
      <c r="D59" s="33" t="s">
        <v>174</v>
      </c>
      <c r="E59" s="33">
        <v>25</v>
      </c>
      <c r="F59" s="44"/>
      <c r="G59" s="34"/>
    </row>
    <row r="60" spans="1:7" s="5" customFormat="1" ht="105" x14ac:dyDescent="0.4">
      <c r="A60" s="8" t="s">
        <v>175</v>
      </c>
      <c r="B60" s="15" t="s">
        <v>5</v>
      </c>
      <c r="C60" s="17" t="s">
        <v>176</v>
      </c>
      <c r="D60" s="2" t="s">
        <v>153</v>
      </c>
      <c r="E60" s="30">
        <v>1</v>
      </c>
      <c r="F60" s="48"/>
      <c r="G60" s="4">
        <f t="shared" ref="G60:G61" si="1">E60*F60</f>
        <v>0</v>
      </c>
    </row>
    <row r="61" spans="1:7" s="5" customFormat="1" ht="84" x14ac:dyDescent="0.4">
      <c r="A61" s="8" t="s">
        <v>177</v>
      </c>
      <c r="B61" s="15" t="s">
        <v>5</v>
      </c>
      <c r="C61" s="17" t="s">
        <v>178</v>
      </c>
      <c r="D61" s="2" t="s">
        <v>153</v>
      </c>
      <c r="E61" s="30">
        <v>1</v>
      </c>
      <c r="F61" s="48"/>
      <c r="G61" s="4">
        <f t="shared" si="1"/>
        <v>0</v>
      </c>
    </row>
    <row r="62" spans="1:7" s="5" customFormat="1" ht="21" x14ac:dyDescent="0.4">
      <c r="A62" s="35" t="s">
        <v>179</v>
      </c>
      <c r="B62" s="35" t="s">
        <v>5</v>
      </c>
      <c r="C62" s="33" t="s">
        <v>180</v>
      </c>
      <c r="D62" s="33" t="s">
        <v>134</v>
      </c>
      <c r="E62" s="33"/>
      <c r="F62" s="44"/>
      <c r="G62" s="34"/>
    </row>
    <row r="63" spans="1:7" s="5" customFormat="1" ht="147" x14ac:dyDescent="0.4">
      <c r="A63" s="35" t="s">
        <v>181</v>
      </c>
      <c r="B63" s="35" t="s">
        <v>5</v>
      </c>
      <c r="C63" s="33" t="s">
        <v>182</v>
      </c>
      <c r="D63" s="33" t="s">
        <v>134</v>
      </c>
      <c r="E63" s="33"/>
      <c r="F63" s="44"/>
      <c r="G63" s="34"/>
    </row>
    <row r="64" spans="1:7" s="5" customFormat="1" ht="42" x14ac:dyDescent="0.4">
      <c r="A64" s="8" t="s">
        <v>183</v>
      </c>
      <c r="B64" s="15" t="s">
        <v>5</v>
      </c>
      <c r="C64" s="17" t="s">
        <v>184</v>
      </c>
      <c r="D64" s="2" t="s">
        <v>134</v>
      </c>
      <c r="E64" s="30">
        <v>40</v>
      </c>
      <c r="F64" s="48"/>
      <c r="G64" s="4">
        <f t="shared" ref="G64:G67" si="2">E64*F64</f>
        <v>0</v>
      </c>
    </row>
    <row r="65" spans="1:7" s="5" customFormat="1" ht="21" x14ac:dyDescent="0.4">
      <c r="A65" s="8" t="s">
        <v>185</v>
      </c>
      <c r="B65" s="15" t="s">
        <v>5</v>
      </c>
      <c r="C65" s="17" t="s">
        <v>186</v>
      </c>
      <c r="D65" s="2" t="s">
        <v>6</v>
      </c>
      <c r="E65" s="30">
        <v>20</v>
      </c>
      <c r="F65" s="48"/>
      <c r="G65" s="4">
        <f t="shared" si="2"/>
        <v>0</v>
      </c>
    </row>
    <row r="66" spans="1:7" s="5" customFormat="1" ht="21" x14ac:dyDescent="0.4">
      <c r="A66" s="8" t="s">
        <v>187</v>
      </c>
      <c r="B66" s="15" t="s">
        <v>5</v>
      </c>
      <c r="C66" s="17" t="s">
        <v>188</v>
      </c>
      <c r="D66" s="2" t="s">
        <v>134</v>
      </c>
      <c r="E66" s="30">
        <v>40</v>
      </c>
      <c r="F66" s="48"/>
      <c r="G66" s="4">
        <f t="shared" si="2"/>
        <v>0</v>
      </c>
    </row>
    <row r="67" spans="1:7" s="5" customFormat="1" ht="21" x14ac:dyDescent="0.4">
      <c r="A67" s="8" t="s">
        <v>189</v>
      </c>
      <c r="B67" s="15" t="s">
        <v>5</v>
      </c>
      <c r="C67" s="17" t="s">
        <v>190</v>
      </c>
      <c r="D67" s="2" t="s">
        <v>134</v>
      </c>
      <c r="E67" s="30">
        <v>40</v>
      </c>
      <c r="F67" s="48"/>
      <c r="G67" s="4">
        <f t="shared" si="2"/>
        <v>0</v>
      </c>
    </row>
    <row r="68" spans="1:7" s="5" customFormat="1" ht="21" x14ac:dyDescent="0.4">
      <c r="A68" s="35" t="s">
        <v>191</v>
      </c>
      <c r="B68" s="35" t="s">
        <v>5</v>
      </c>
      <c r="C68" s="33" t="s">
        <v>192</v>
      </c>
      <c r="D68" s="33"/>
      <c r="E68" s="33"/>
      <c r="F68" s="44"/>
      <c r="G68" s="34"/>
    </row>
    <row r="69" spans="1:7" s="5" customFormat="1" ht="126" x14ac:dyDescent="0.4">
      <c r="A69" s="35" t="s">
        <v>193</v>
      </c>
      <c r="B69" s="35" t="s">
        <v>5</v>
      </c>
      <c r="C69" s="33" t="s">
        <v>194</v>
      </c>
      <c r="D69" s="33"/>
      <c r="E69" s="33"/>
      <c r="F69" s="44"/>
      <c r="G69" s="34"/>
    </row>
    <row r="70" spans="1:7" s="5" customFormat="1" ht="21" x14ac:dyDescent="0.4">
      <c r="A70" s="8" t="s">
        <v>195</v>
      </c>
      <c r="B70" s="15" t="s">
        <v>5</v>
      </c>
      <c r="C70" s="17" t="s">
        <v>196</v>
      </c>
      <c r="D70" s="2" t="s">
        <v>12</v>
      </c>
      <c r="E70" s="30">
        <v>24</v>
      </c>
      <c r="F70" s="48"/>
      <c r="G70" s="4">
        <f t="shared" ref="G70:G84" si="3">E70*F70</f>
        <v>0</v>
      </c>
    </row>
    <row r="71" spans="1:7" s="5" customFormat="1" ht="21" x14ac:dyDescent="0.4">
      <c r="A71" s="8" t="s">
        <v>197</v>
      </c>
      <c r="B71" s="15" t="s">
        <v>5</v>
      </c>
      <c r="C71" s="17" t="s">
        <v>198</v>
      </c>
      <c r="D71" s="2" t="s">
        <v>12</v>
      </c>
      <c r="E71" s="30">
        <v>9</v>
      </c>
      <c r="F71" s="48"/>
      <c r="G71" s="4">
        <f t="shared" si="3"/>
        <v>0</v>
      </c>
    </row>
    <row r="72" spans="1:7" s="5" customFormat="1" ht="42" x14ac:dyDescent="0.4">
      <c r="A72" s="8" t="s">
        <v>199</v>
      </c>
      <c r="B72" s="15" t="s">
        <v>5</v>
      </c>
      <c r="C72" s="17" t="s">
        <v>200</v>
      </c>
      <c r="D72" s="2" t="s">
        <v>12</v>
      </c>
      <c r="E72" s="30">
        <v>2</v>
      </c>
      <c r="F72" s="48"/>
      <c r="G72" s="4">
        <f t="shared" si="3"/>
        <v>0</v>
      </c>
    </row>
    <row r="73" spans="1:7" s="5" customFormat="1" ht="42" x14ac:dyDescent="0.4">
      <c r="A73" s="8" t="s">
        <v>201</v>
      </c>
      <c r="B73" s="15" t="s">
        <v>5</v>
      </c>
      <c r="C73" s="17" t="s">
        <v>202</v>
      </c>
      <c r="D73" s="2" t="s">
        <v>12</v>
      </c>
      <c r="E73" s="30">
        <v>8</v>
      </c>
      <c r="F73" s="48"/>
      <c r="G73" s="4">
        <f t="shared" si="3"/>
        <v>0</v>
      </c>
    </row>
    <row r="74" spans="1:7" s="5" customFormat="1" ht="21" x14ac:dyDescent="0.4">
      <c r="A74" s="8" t="s">
        <v>203</v>
      </c>
      <c r="B74" s="15" t="s">
        <v>5</v>
      </c>
      <c r="C74" s="17" t="s">
        <v>204</v>
      </c>
      <c r="D74" s="2" t="s">
        <v>12</v>
      </c>
      <c r="E74" s="30">
        <v>2</v>
      </c>
      <c r="F74" s="48"/>
      <c r="G74" s="4">
        <f t="shared" si="3"/>
        <v>0</v>
      </c>
    </row>
    <row r="75" spans="1:7" s="5" customFormat="1" ht="42" x14ac:dyDescent="0.4">
      <c r="A75" s="8" t="s">
        <v>205</v>
      </c>
      <c r="B75" s="15" t="s">
        <v>5</v>
      </c>
      <c r="C75" s="17" t="s">
        <v>206</v>
      </c>
      <c r="D75" s="2" t="s">
        <v>12</v>
      </c>
      <c r="E75" s="30">
        <v>1</v>
      </c>
      <c r="F75" s="48"/>
      <c r="G75" s="4">
        <f t="shared" si="3"/>
        <v>0</v>
      </c>
    </row>
    <row r="76" spans="1:7" s="5" customFormat="1" ht="21" x14ac:dyDescent="0.4">
      <c r="A76" s="8" t="s">
        <v>207</v>
      </c>
      <c r="B76" s="15" t="s">
        <v>5</v>
      </c>
      <c r="C76" s="17" t="s">
        <v>208</v>
      </c>
      <c r="D76" s="2" t="s">
        <v>12</v>
      </c>
      <c r="E76" s="30">
        <v>1</v>
      </c>
      <c r="F76" s="48"/>
      <c r="G76" s="4">
        <f t="shared" si="3"/>
        <v>0</v>
      </c>
    </row>
    <row r="77" spans="1:7" s="5" customFormat="1" ht="21" x14ac:dyDescent="0.4">
      <c r="A77" s="8" t="s">
        <v>209</v>
      </c>
      <c r="B77" s="15" t="s">
        <v>5</v>
      </c>
      <c r="C77" s="17" t="s">
        <v>210</v>
      </c>
      <c r="D77" s="2" t="s">
        <v>12</v>
      </c>
      <c r="E77" s="30">
        <v>2</v>
      </c>
      <c r="F77" s="48"/>
      <c r="G77" s="4">
        <f t="shared" si="3"/>
        <v>0</v>
      </c>
    </row>
    <row r="78" spans="1:7" s="5" customFormat="1" ht="42" x14ac:dyDescent="0.4">
      <c r="A78" s="8" t="s">
        <v>211</v>
      </c>
      <c r="B78" s="15" t="s">
        <v>5</v>
      </c>
      <c r="C78" s="17" t="s">
        <v>212</v>
      </c>
      <c r="D78" s="2" t="s">
        <v>153</v>
      </c>
      <c r="E78" s="30">
        <v>2</v>
      </c>
      <c r="F78" s="48"/>
      <c r="G78" s="4">
        <f t="shared" si="3"/>
        <v>0</v>
      </c>
    </row>
    <row r="79" spans="1:7" s="5" customFormat="1" ht="21" x14ac:dyDescent="0.4">
      <c r="A79" s="35" t="s">
        <v>213</v>
      </c>
      <c r="B79" s="35" t="s">
        <v>5</v>
      </c>
      <c r="C79" s="33" t="s">
        <v>214</v>
      </c>
      <c r="D79" s="33" t="s">
        <v>12</v>
      </c>
      <c r="E79" s="33"/>
      <c r="F79" s="44"/>
      <c r="G79" s="34"/>
    </row>
    <row r="80" spans="1:7" s="5" customFormat="1" ht="105" x14ac:dyDescent="0.4">
      <c r="A80" s="8" t="s">
        <v>215</v>
      </c>
      <c r="B80" s="15" t="s">
        <v>5</v>
      </c>
      <c r="C80" s="17" t="s">
        <v>216</v>
      </c>
      <c r="D80" s="2" t="s">
        <v>12</v>
      </c>
      <c r="E80" s="30">
        <v>4</v>
      </c>
      <c r="F80" s="48"/>
      <c r="G80" s="4">
        <f t="shared" si="3"/>
        <v>0</v>
      </c>
    </row>
    <row r="81" spans="1:7" s="5" customFormat="1" ht="84" x14ac:dyDescent="0.4">
      <c r="A81" s="8" t="s">
        <v>217</v>
      </c>
      <c r="B81" s="15" t="s">
        <v>5</v>
      </c>
      <c r="C81" s="17" t="s">
        <v>218</v>
      </c>
      <c r="D81" s="2" t="s">
        <v>12</v>
      </c>
      <c r="E81" s="30">
        <v>2</v>
      </c>
      <c r="F81" s="48"/>
      <c r="G81" s="4">
        <f t="shared" si="3"/>
        <v>0</v>
      </c>
    </row>
    <row r="82" spans="1:7" s="5" customFormat="1" ht="63" x14ac:dyDescent="0.4">
      <c r="A82" s="8" t="s">
        <v>219</v>
      </c>
      <c r="B82" s="15" t="s">
        <v>5</v>
      </c>
      <c r="C82" s="17" t="s">
        <v>220</v>
      </c>
      <c r="D82" s="2" t="s">
        <v>6</v>
      </c>
      <c r="E82" s="30">
        <v>16</v>
      </c>
      <c r="F82" s="48"/>
      <c r="G82" s="4">
        <f t="shared" si="3"/>
        <v>0</v>
      </c>
    </row>
    <row r="83" spans="1:7" s="5" customFormat="1" ht="63" x14ac:dyDescent="0.4">
      <c r="A83" s="8" t="s">
        <v>221</v>
      </c>
      <c r="B83" s="15" t="s">
        <v>5</v>
      </c>
      <c r="C83" s="17" t="s">
        <v>222</v>
      </c>
      <c r="D83" s="2" t="s">
        <v>12</v>
      </c>
      <c r="E83" s="30">
        <v>2</v>
      </c>
      <c r="F83" s="48"/>
      <c r="G83" s="4">
        <f t="shared" si="3"/>
        <v>0</v>
      </c>
    </row>
    <row r="84" spans="1:7" s="5" customFormat="1" ht="63" x14ac:dyDescent="0.4">
      <c r="A84" s="8" t="s">
        <v>223</v>
      </c>
      <c r="B84" s="15" t="s">
        <v>5</v>
      </c>
      <c r="C84" s="17" t="s">
        <v>224</v>
      </c>
      <c r="D84" s="2" t="s">
        <v>12</v>
      </c>
      <c r="E84" s="30">
        <v>2</v>
      </c>
      <c r="F84" s="48"/>
      <c r="G84" s="4">
        <f t="shared" si="3"/>
        <v>0</v>
      </c>
    </row>
    <row r="85" spans="1:7" s="5" customFormat="1" ht="21" x14ac:dyDescent="0.4">
      <c r="A85" s="35" t="s">
        <v>225</v>
      </c>
      <c r="B85" s="35" t="s">
        <v>5</v>
      </c>
      <c r="C85" s="33" t="s">
        <v>226</v>
      </c>
      <c r="D85" s="33" t="s">
        <v>12</v>
      </c>
      <c r="E85" s="33"/>
      <c r="F85" s="44"/>
      <c r="G85" s="34"/>
    </row>
    <row r="86" spans="1:7" s="5" customFormat="1" ht="126" x14ac:dyDescent="0.4">
      <c r="A86" s="35" t="s">
        <v>227</v>
      </c>
      <c r="B86" s="35" t="s">
        <v>5</v>
      </c>
      <c r="C86" s="33" t="s">
        <v>228</v>
      </c>
      <c r="D86" s="33" t="s">
        <v>119</v>
      </c>
      <c r="E86" s="33"/>
      <c r="F86" s="44"/>
      <c r="G86" s="34"/>
    </row>
    <row r="87" spans="1:7" s="5" customFormat="1" ht="21" x14ac:dyDescent="0.4">
      <c r="A87" s="8" t="s">
        <v>229</v>
      </c>
      <c r="B87" s="15" t="s">
        <v>5</v>
      </c>
      <c r="C87" s="17" t="s">
        <v>230</v>
      </c>
      <c r="D87" s="2" t="s">
        <v>12</v>
      </c>
      <c r="E87" s="30">
        <v>6</v>
      </c>
      <c r="F87" s="48"/>
      <c r="G87" s="4">
        <f t="shared" ref="G87:G120" si="4">E87*F87</f>
        <v>0</v>
      </c>
    </row>
    <row r="88" spans="1:7" s="5" customFormat="1" ht="21" x14ac:dyDescent="0.4">
      <c r="A88" s="8" t="s">
        <v>231</v>
      </c>
      <c r="B88" s="15" t="s">
        <v>5</v>
      </c>
      <c r="C88" s="17" t="s">
        <v>232</v>
      </c>
      <c r="D88" s="2" t="s">
        <v>12</v>
      </c>
      <c r="E88" s="30">
        <v>2</v>
      </c>
      <c r="F88" s="48"/>
      <c r="G88" s="4">
        <f t="shared" si="4"/>
        <v>0</v>
      </c>
    </row>
    <row r="89" spans="1:7" s="5" customFormat="1" ht="42" x14ac:dyDescent="0.4">
      <c r="A89" s="8" t="s">
        <v>233</v>
      </c>
      <c r="B89" s="15" t="s">
        <v>5</v>
      </c>
      <c r="C89" s="17" t="s">
        <v>234</v>
      </c>
      <c r="D89" s="2" t="s">
        <v>12</v>
      </c>
      <c r="E89" s="30">
        <v>2</v>
      </c>
      <c r="F89" s="48"/>
      <c r="G89" s="4">
        <f t="shared" si="4"/>
        <v>0</v>
      </c>
    </row>
    <row r="90" spans="1:7" s="5" customFormat="1" ht="84" x14ac:dyDescent="0.4">
      <c r="A90" s="8" t="s">
        <v>235</v>
      </c>
      <c r="B90" s="15" t="s">
        <v>5</v>
      </c>
      <c r="C90" s="17" t="s">
        <v>236</v>
      </c>
      <c r="D90" s="2" t="s">
        <v>119</v>
      </c>
      <c r="E90" s="30">
        <v>12</v>
      </c>
      <c r="F90" s="48"/>
      <c r="G90" s="4">
        <f t="shared" si="4"/>
        <v>0</v>
      </c>
    </row>
    <row r="91" spans="1:7" s="5" customFormat="1" ht="105" x14ac:dyDescent="0.4">
      <c r="A91" s="8" t="s">
        <v>237</v>
      </c>
      <c r="B91" s="15" t="s">
        <v>5</v>
      </c>
      <c r="C91" s="17" t="s">
        <v>238</v>
      </c>
      <c r="D91" s="2" t="s">
        <v>153</v>
      </c>
      <c r="E91" s="30">
        <v>1</v>
      </c>
      <c r="F91" s="48"/>
      <c r="G91" s="4">
        <f t="shared" si="4"/>
        <v>0</v>
      </c>
    </row>
    <row r="92" spans="1:7" s="5" customFormat="1" ht="63" x14ac:dyDescent="0.4">
      <c r="A92" s="8" t="s">
        <v>239</v>
      </c>
      <c r="B92" s="15" t="s">
        <v>5</v>
      </c>
      <c r="C92" s="17" t="s">
        <v>240</v>
      </c>
      <c r="D92" s="2" t="s">
        <v>153</v>
      </c>
      <c r="E92" s="30">
        <v>1</v>
      </c>
      <c r="F92" s="48"/>
      <c r="G92" s="4">
        <f t="shared" si="4"/>
        <v>0</v>
      </c>
    </row>
    <row r="93" spans="1:7" s="5" customFormat="1" ht="21" x14ac:dyDescent="0.4">
      <c r="A93" s="35" t="s">
        <v>241</v>
      </c>
      <c r="B93" s="35" t="s">
        <v>5</v>
      </c>
      <c r="C93" s="33" t="s">
        <v>242</v>
      </c>
      <c r="D93" s="33" t="s">
        <v>12</v>
      </c>
      <c r="E93" s="33"/>
      <c r="F93" s="44"/>
      <c r="G93" s="34"/>
    </row>
    <row r="94" spans="1:7" s="5" customFormat="1" ht="105" x14ac:dyDescent="0.4">
      <c r="A94" s="8" t="s">
        <v>243</v>
      </c>
      <c r="B94" s="15" t="s">
        <v>5</v>
      </c>
      <c r="C94" s="17" t="s">
        <v>244</v>
      </c>
      <c r="D94" s="2" t="s">
        <v>12</v>
      </c>
      <c r="E94" s="30">
        <v>1</v>
      </c>
      <c r="F94" s="48"/>
      <c r="G94" s="4">
        <f t="shared" si="4"/>
        <v>0</v>
      </c>
    </row>
    <row r="95" spans="1:7" s="5" customFormat="1" ht="63" x14ac:dyDescent="0.4">
      <c r="A95" s="8" t="s">
        <v>245</v>
      </c>
      <c r="B95" s="15" t="s">
        <v>5</v>
      </c>
      <c r="C95" s="17" t="s">
        <v>246</v>
      </c>
      <c r="D95" s="2" t="s">
        <v>12</v>
      </c>
      <c r="E95" s="30">
        <v>1</v>
      </c>
      <c r="F95" s="48"/>
      <c r="G95" s="4">
        <f t="shared" si="4"/>
        <v>0</v>
      </c>
    </row>
    <row r="96" spans="1:7" s="5" customFormat="1" ht="84" x14ac:dyDescent="0.4">
      <c r="A96" s="8" t="s">
        <v>247</v>
      </c>
      <c r="B96" s="15" t="s">
        <v>5</v>
      </c>
      <c r="C96" s="17" t="s">
        <v>248</v>
      </c>
      <c r="D96" s="2" t="s">
        <v>153</v>
      </c>
      <c r="E96" s="30">
        <v>1</v>
      </c>
      <c r="F96" s="48"/>
      <c r="G96" s="4">
        <f t="shared" si="4"/>
        <v>0</v>
      </c>
    </row>
    <row r="97" spans="1:7" s="5" customFormat="1" ht="42" x14ac:dyDescent="0.4">
      <c r="A97" s="8" t="s">
        <v>249</v>
      </c>
      <c r="B97" s="15" t="s">
        <v>5</v>
      </c>
      <c r="C97" s="17" t="s">
        <v>250</v>
      </c>
      <c r="D97" s="2" t="s">
        <v>12</v>
      </c>
      <c r="E97" s="30">
        <v>2</v>
      </c>
      <c r="F97" s="48"/>
      <c r="G97" s="4">
        <f t="shared" si="4"/>
        <v>0</v>
      </c>
    </row>
    <row r="98" spans="1:7" s="5" customFormat="1" ht="105" x14ac:dyDescent="0.4">
      <c r="A98" s="8" t="s">
        <v>251</v>
      </c>
      <c r="B98" s="15" t="s">
        <v>5</v>
      </c>
      <c r="C98" s="17" t="s">
        <v>252</v>
      </c>
      <c r="D98" s="2" t="s">
        <v>12</v>
      </c>
      <c r="E98" s="30">
        <v>4</v>
      </c>
      <c r="F98" s="48"/>
      <c r="G98" s="4">
        <f t="shared" si="4"/>
        <v>0</v>
      </c>
    </row>
    <row r="99" spans="1:7" s="5" customFormat="1" ht="21" x14ac:dyDescent="0.4">
      <c r="A99" s="8" t="s">
        <v>253</v>
      </c>
      <c r="B99" s="15" t="s">
        <v>5</v>
      </c>
      <c r="C99" s="17" t="s">
        <v>254</v>
      </c>
      <c r="D99" s="2" t="s">
        <v>12</v>
      </c>
      <c r="E99" s="30">
        <v>2</v>
      </c>
      <c r="F99" s="48"/>
      <c r="G99" s="4">
        <f t="shared" si="4"/>
        <v>0</v>
      </c>
    </row>
    <row r="100" spans="1:7" s="5" customFormat="1" ht="21" x14ac:dyDescent="0.4">
      <c r="A100" s="8" t="s">
        <v>255</v>
      </c>
      <c r="B100" s="15" t="s">
        <v>5</v>
      </c>
      <c r="C100" s="17" t="s">
        <v>256</v>
      </c>
      <c r="D100" s="2" t="s">
        <v>153</v>
      </c>
      <c r="E100" s="30">
        <v>2</v>
      </c>
      <c r="F100" s="48"/>
      <c r="G100" s="4">
        <f t="shared" si="4"/>
        <v>0</v>
      </c>
    </row>
    <row r="101" spans="1:7" s="5" customFormat="1" ht="21" x14ac:dyDescent="0.4">
      <c r="A101" s="8" t="s">
        <v>257</v>
      </c>
      <c r="B101" s="15" t="s">
        <v>5</v>
      </c>
      <c r="C101" s="17" t="s">
        <v>258</v>
      </c>
      <c r="D101" s="2" t="s">
        <v>12</v>
      </c>
      <c r="E101" s="30">
        <v>2</v>
      </c>
      <c r="F101" s="48"/>
      <c r="G101" s="4">
        <f t="shared" si="4"/>
        <v>0</v>
      </c>
    </row>
    <row r="102" spans="1:7" s="5" customFormat="1" ht="42" x14ac:dyDescent="0.4">
      <c r="A102" s="8" t="s">
        <v>259</v>
      </c>
      <c r="B102" s="15" t="s">
        <v>5</v>
      </c>
      <c r="C102" s="17" t="s">
        <v>260</v>
      </c>
      <c r="D102" s="2" t="s">
        <v>12</v>
      </c>
      <c r="E102" s="30">
        <v>1</v>
      </c>
      <c r="F102" s="48"/>
      <c r="G102" s="4">
        <f t="shared" si="4"/>
        <v>0</v>
      </c>
    </row>
    <row r="103" spans="1:7" s="5" customFormat="1" ht="42" x14ac:dyDescent="0.4">
      <c r="A103" s="8" t="s">
        <v>261</v>
      </c>
      <c r="B103" s="15" t="s">
        <v>5</v>
      </c>
      <c r="C103" s="17" t="s">
        <v>262</v>
      </c>
      <c r="D103" s="2" t="s">
        <v>12</v>
      </c>
      <c r="E103" s="30">
        <v>2</v>
      </c>
      <c r="F103" s="48"/>
      <c r="G103" s="4">
        <f t="shared" si="4"/>
        <v>0</v>
      </c>
    </row>
    <row r="104" spans="1:7" s="5" customFormat="1" ht="21" x14ac:dyDescent="0.4">
      <c r="A104" s="8" t="s">
        <v>263</v>
      </c>
      <c r="B104" s="15" t="s">
        <v>5</v>
      </c>
      <c r="C104" s="17" t="s">
        <v>264</v>
      </c>
      <c r="D104" s="2" t="s">
        <v>12</v>
      </c>
      <c r="E104" s="30">
        <v>2</v>
      </c>
      <c r="F104" s="48"/>
      <c r="G104" s="4">
        <f t="shared" si="4"/>
        <v>0</v>
      </c>
    </row>
    <row r="105" spans="1:7" s="5" customFormat="1" ht="42" x14ac:dyDescent="0.4">
      <c r="A105" s="8" t="s">
        <v>265</v>
      </c>
      <c r="B105" s="15" t="s">
        <v>5</v>
      </c>
      <c r="C105" s="17" t="s">
        <v>266</v>
      </c>
      <c r="D105" s="2" t="s">
        <v>153</v>
      </c>
      <c r="E105" s="30">
        <v>1</v>
      </c>
      <c r="F105" s="48"/>
      <c r="G105" s="4">
        <f t="shared" si="4"/>
        <v>0</v>
      </c>
    </row>
    <row r="106" spans="1:7" s="5" customFormat="1" ht="42" x14ac:dyDescent="0.4">
      <c r="A106" s="8" t="s">
        <v>267</v>
      </c>
      <c r="B106" s="15" t="s">
        <v>5</v>
      </c>
      <c r="C106" s="17" t="s">
        <v>268</v>
      </c>
      <c r="D106" s="2" t="s">
        <v>12</v>
      </c>
      <c r="E106" s="30">
        <v>1</v>
      </c>
      <c r="F106" s="48"/>
      <c r="G106" s="4">
        <f t="shared" si="4"/>
        <v>0</v>
      </c>
    </row>
    <row r="107" spans="1:7" s="5" customFormat="1" ht="42" x14ac:dyDescent="0.4">
      <c r="A107" s="8" t="s">
        <v>269</v>
      </c>
      <c r="B107" s="15" t="s">
        <v>5</v>
      </c>
      <c r="C107" s="17" t="s">
        <v>270</v>
      </c>
      <c r="D107" s="2" t="s">
        <v>12</v>
      </c>
      <c r="E107" s="30">
        <v>1</v>
      </c>
      <c r="F107" s="48"/>
      <c r="G107" s="4">
        <f t="shared" si="4"/>
        <v>0</v>
      </c>
    </row>
    <row r="108" spans="1:7" s="5" customFormat="1" ht="21" x14ac:dyDescent="0.4">
      <c r="A108" s="8" t="s">
        <v>271</v>
      </c>
      <c r="B108" s="15" t="s">
        <v>5</v>
      </c>
      <c r="C108" s="17" t="s">
        <v>272</v>
      </c>
      <c r="D108" s="2" t="s">
        <v>12</v>
      </c>
      <c r="E108" s="30">
        <v>2</v>
      </c>
      <c r="F108" s="48"/>
      <c r="G108" s="4">
        <f t="shared" si="4"/>
        <v>0</v>
      </c>
    </row>
    <row r="109" spans="1:7" s="5" customFormat="1" ht="63" x14ac:dyDescent="0.4">
      <c r="A109" s="8" t="s">
        <v>273</v>
      </c>
      <c r="B109" s="15" t="s">
        <v>5</v>
      </c>
      <c r="C109" s="17" t="s">
        <v>274</v>
      </c>
      <c r="D109" s="2" t="s">
        <v>153</v>
      </c>
      <c r="E109" s="30">
        <v>1</v>
      </c>
      <c r="F109" s="48"/>
      <c r="G109" s="4">
        <f t="shared" si="4"/>
        <v>0</v>
      </c>
    </row>
    <row r="110" spans="1:7" s="5" customFormat="1" ht="42" x14ac:dyDescent="0.4">
      <c r="A110" s="8" t="s">
        <v>47</v>
      </c>
      <c r="B110" s="8" t="s">
        <v>5</v>
      </c>
      <c r="C110" s="17" t="s">
        <v>15</v>
      </c>
      <c r="D110" s="2" t="s">
        <v>16</v>
      </c>
      <c r="E110" s="30">
        <v>80</v>
      </c>
      <c r="F110" s="48"/>
      <c r="G110" s="4">
        <f t="shared" si="4"/>
        <v>0</v>
      </c>
    </row>
    <row r="111" spans="1:7" s="5" customFormat="1" ht="21" x14ac:dyDescent="0.4">
      <c r="A111" s="8" t="s">
        <v>48</v>
      </c>
      <c r="B111" s="8" t="s">
        <v>5</v>
      </c>
      <c r="C111" s="17" t="s">
        <v>17</v>
      </c>
      <c r="D111" s="2" t="s">
        <v>18</v>
      </c>
      <c r="E111" s="30">
        <v>60</v>
      </c>
      <c r="F111" s="48"/>
      <c r="G111" s="4">
        <f t="shared" si="4"/>
        <v>0</v>
      </c>
    </row>
    <row r="112" spans="1:7" s="5" customFormat="1" ht="21" x14ac:dyDescent="0.4">
      <c r="A112" s="8" t="s">
        <v>52</v>
      </c>
      <c r="B112" s="8" t="s">
        <v>5</v>
      </c>
      <c r="C112" s="17" t="s">
        <v>275</v>
      </c>
      <c r="D112" s="2" t="s">
        <v>317</v>
      </c>
      <c r="E112" s="30">
        <v>10</v>
      </c>
      <c r="F112" s="48"/>
      <c r="G112" s="4">
        <f t="shared" si="4"/>
        <v>0</v>
      </c>
    </row>
    <row r="113" spans="1:7" s="5" customFormat="1" ht="42" x14ac:dyDescent="0.4">
      <c r="A113" s="8" t="s">
        <v>53</v>
      </c>
      <c r="B113" s="8" t="s">
        <v>5</v>
      </c>
      <c r="C113" s="17" t="s">
        <v>19</v>
      </c>
      <c r="D113" s="2" t="s">
        <v>16</v>
      </c>
      <c r="E113" s="30">
        <v>70</v>
      </c>
      <c r="F113" s="49"/>
      <c r="G113" s="4">
        <f t="shared" si="4"/>
        <v>0</v>
      </c>
    </row>
    <row r="114" spans="1:7" s="5" customFormat="1" ht="21" x14ac:dyDescent="0.4">
      <c r="A114" s="8" t="s">
        <v>54</v>
      </c>
      <c r="B114" s="8" t="s">
        <v>5</v>
      </c>
      <c r="C114" s="17" t="s">
        <v>20</v>
      </c>
      <c r="D114" s="2" t="s">
        <v>18</v>
      </c>
      <c r="E114" s="30">
        <v>50</v>
      </c>
      <c r="F114" s="48"/>
      <c r="G114" s="4">
        <f t="shared" si="4"/>
        <v>0</v>
      </c>
    </row>
    <row r="115" spans="1:7" s="5" customFormat="1" ht="84" x14ac:dyDescent="0.4">
      <c r="A115" s="8" t="s">
        <v>51</v>
      </c>
      <c r="B115" s="8" t="s">
        <v>5</v>
      </c>
      <c r="C115" s="17" t="s">
        <v>21</v>
      </c>
      <c r="D115" s="2" t="s">
        <v>18</v>
      </c>
      <c r="E115" s="30">
        <v>40</v>
      </c>
      <c r="F115" s="48"/>
      <c r="G115" s="4">
        <f t="shared" si="4"/>
        <v>0</v>
      </c>
    </row>
    <row r="116" spans="1:7" s="5" customFormat="1" ht="42" x14ac:dyDescent="0.4">
      <c r="A116" s="8" t="s">
        <v>50</v>
      </c>
      <c r="B116" s="8" t="s">
        <v>5</v>
      </c>
      <c r="C116" s="17" t="s">
        <v>22</v>
      </c>
      <c r="D116" s="2" t="s">
        <v>96</v>
      </c>
      <c r="E116" s="30">
        <v>12</v>
      </c>
      <c r="F116" s="48"/>
      <c r="G116" s="4">
        <f t="shared" si="4"/>
        <v>0</v>
      </c>
    </row>
    <row r="117" spans="1:7" s="5" customFormat="1" ht="21" x14ac:dyDescent="0.4">
      <c r="A117" s="35" t="s">
        <v>49</v>
      </c>
      <c r="B117" s="35"/>
      <c r="C117" s="33" t="s">
        <v>4</v>
      </c>
      <c r="D117" s="33" t="s">
        <v>4</v>
      </c>
      <c r="E117" s="33"/>
      <c r="F117" s="44"/>
      <c r="G117" s="34"/>
    </row>
    <row r="118" spans="1:7" s="5" customFormat="1" ht="84" x14ac:dyDescent="0.4">
      <c r="A118" s="8" t="s">
        <v>55</v>
      </c>
      <c r="B118" s="8" t="s">
        <v>5</v>
      </c>
      <c r="C118" s="17" t="s">
        <v>23</v>
      </c>
      <c r="D118" s="2" t="s">
        <v>16</v>
      </c>
      <c r="E118" s="30">
        <v>200</v>
      </c>
      <c r="F118" s="48"/>
      <c r="G118" s="4">
        <f t="shared" si="4"/>
        <v>0</v>
      </c>
    </row>
    <row r="119" spans="1:7" s="5" customFormat="1" ht="105" x14ac:dyDescent="0.4">
      <c r="A119" s="8" t="s">
        <v>81</v>
      </c>
      <c r="B119" s="8" t="s">
        <v>5</v>
      </c>
      <c r="C119" s="17" t="s">
        <v>82</v>
      </c>
      <c r="D119" s="2" t="s">
        <v>16</v>
      </c>
      <c r="E119" s="30">
        <v>100</v>
      </c>
      <c r="F119" s="48"/>
      <c r="G119" s="4">
        <f t="shared" si="4"/>
        <v>0</v>
      </c>
    </row>
    <row r="120" spans="1:7" s="5" customFormat="1" ht="84" x14ac:dyDescent="0.4">
      <c r="A120" s="8" t="s">
        <v>56</v>
      </c>
      <c r="B120" s="8" t="s">
        <v>5</v>
      </c>
      <c r="C120" s="17" t="s">
        <v>24</v>
      </c>
      <c r="D120" s="2" t="s">
        <v>16</v>
      </c>
      <c r="E120" s="30">
        <v>45</v>
      </c>
      <c r="F120" s="48"/>
      <c r="G120" s="4">
        <f t="shared" si="4"/>
        <v>0</v>
      </c>
    </row>
    <row r="121" spans="1:7" s="5" customFormat="1" ht="21" x14ac:dyDescent="0.4">
      <c r="A121" s="35" t="s">
        <v>276</v>
      </c>
      <c r="B121" s="35" t="s">
        <v>5</v>
      </c>
      <c r="C121" s="33" t="s">
        <v>297</v>
      </c>
      <c r="D121" s="33"/>
      <c r="E121" s="33"/>
      <c r="F121" s="44"/>
      <c r="G121" s="34"/>
    </row>
    <row r="122" spans="1:7" s="5" customFormat="1" ht="21" x14ac:dyDescent="0.4">
      <c r="A122" s="35" t="s">
        <v>277</v>
      </c>
      <c r="B122" s="35" t="s">
        <v>5</v>
      </c>
      <c r="C122" s="33" t="s">
        <v>298</v>
      </c>
      <c r="D122" s="33"/>
      <c r="E122" s="33"/>
      <c r="F122" s="44"/>
      <c r="G122" s="34"/>
    </row>
    <row r="123" spans="1:7" s="5" customFormat="1" ht="63" x14ac:dyDescent="0.4">
      <c r="A123" s="35" t="s">
        <v>278</v>
      </c>
      <c r="B123" s="35" t="s">
        <v>5</v>
      </c>
      <c r="C123" s="33" t="s">
        <v>299</v>
      </c>
      <c r="D123" s="33"/>
      <c r="E123" s="33"/>
      <c r="F123" s="44"/>
      <c r="G123" s="34"/>
    </row>
    <row r="124" spans="1:7" s="5" customFormat="1" ht="63" x14ac:dyDescent="0.4">
      <c r="A124" s="8" t="s">
        <v>279</v>
      </c>
      <c r="B124" s="8" t="s">
        <v>5</v>
      </c>
      <c r="C124" s="17" t="s">
        <v>300</v>
      </c>
      <c r="D124" s="2" t="s">
        <v>352</v>
      </c>
      <c r="E124" s="30">
        <v>1</v>
      </c>
      <c r="F124" s="48"/>
      <c r="G124" s="4">
        <f t="shared" ref="G124:G144" si="5">E124*F124</f>
        <v>0</v>
      </c>
    </row>
    <row r="125" spans="1:7" s="5" customFormat="1" ht="63" x14ac:dyDescent="0.4">
      <c r="A125" s="8" t="s">
        <v>279</v>
      </c>
      <c r="B125" s="8" t="s">
        <v>5</v>
      </c>
      <c r="C125" s="17" t="s">
        <v>301</v>
      </c>
      <c r="D125" s="2" t="s">
        <v>352</v>
      </c>
      <c r="E125" s="30">
        <v>2</v>
      </c>
      <c r="F125" s="48"/>
      <c r="G125" s="4">
        <f t="shared" si="5"/>
        <v>0</v>
      </c>
    </row>
    <row r="126" spans="1:7" s="5" customFormat="1" ht="42" x14ac:dyDescent="0.4">
      <c r="A126" s="8" t="s">
        <v>280</v>
      </c>
      <c r="B126" s="8" t="s">
        <v>5</v>
      </c>
      <c r="C126" s="17" t="s">
        <v>302</v>
      </c>
      <c r="D126" s="2" t="s">
        <v>352</v>
      </c>
      <c r="E126" s="30">
        <v>2</v>
      </c>
      <c r="F126" s="48"/>
      <c r="G126" s="4">
        <f t="shared" si="5"/>
        <v>0</v>
      </c>
    </row>
    <row r="127" spans="1:7" s="5" customFormat="1" ht="42" x14ac:dyDescent="0.4">
      <c r="A127" s="8" t="s">
        <v>281</v>
      </c>
      <c r="B127" s="8" t="s">
        <v>5</v>
      </c>
      <c r="C127" s="17" t="s">
        <v>303</v>
      </c>
      <c r="D127" s="2" t="s">
        <v>352</v>
      </c>
      <c r="E127" s="30">
        <v>2</v>
      </c>
      <c r="F127" s="48"/>
      <c r="G127" s="4">
        <f t="shared" si="5"/>
        <v>0</v>
      </c>
    </row>
    <row r="128" spans="1:7" s="5" customFormat="1" ht="42" x14ac:dyDescent="0.4">
      <c r="A128" s="8" t="s">
        <v>282</v>
      </c>
      <c r="B128" s="8" t="s">
        <v>5</v>
      </c>
      <c r="C128" s="17" t="s">
        <v>304</v>
      </c>
      <c r="D128" s="2" t="s">
        <v>86</v>
      </c>
      <c r="E128" s="30">
        <v>1</v>
      </c>
      <c r="F128" s="48"/>
      <c r="G128" s="4">
        <f t="shared" si="5"/>
        <v>0</v>
      </c>
    </row>
    <row r="129" spans="1:7" s="5" customFormat="1" ht="21" x14ac:dyDescent="0.4">
      <c r="A129" s="8" t="s">
        <v>283</v>
      </c>
      <c r="B129" s="8" t="s">
        <v>5</v>
      </c>
      <c r="C129" s="17" t="s">
        <v>305</v>
      </c>
      <c r="D129" s="2" t="s">
        <v>352</v>
      </c>
      <c r="E129" s="30">
        <v>1</v>
      </c>
      <c r="F129" s="48"/>
      <c r="G129" s="4">
        <f t="shared" si="5"/>
        <v>0</v>
      </c>
    </row>
    <row r="130" spans="1:7" s="5" customFormat="1" ht="21" x14ac:dyDescent="0.4">
      <c r="A130" s="35" t="s">
        <v>284</v>
      </c>
      <c r="B130" s="35" t="s">
        <v>5</v>
      </c>
      <c r="C130" s="33" t="s">
        <v>306</v>
      </c>
      <c r="D130" s="33" t="s">
        <v>4</v>
      </c>
      <c r="E130" s="33"/>
      <c r="F130" s="44"/>
      <c r="G130" s="34"/>
    </row>
    <row r="131" spans="1:7" s="5" customFormat="1" ht="21" x14ac:dyDescent="0.4">
      <c r="A131" s="8" t="s">
        <v>285</v>
      </c>
      <c r="B131" s="8" t="s">
        <v>5</v>
      </c>
      <c r="C131" s="17" t="s">
        <v>307</v>
      </c>
      <c r="D131" s="2" t="s">
        <v>308</v>
      </c>
      <c r="E131" s="30">
        <v>70</v>
      </c>
      <c r="F131" s="48"/>
      <c r="G131" s="4">
        <f t="shared" si="5"/>
        <v>0</v>
      </c>
    </row>
    <row r="132" spans="1:7" s="5" customFormat="1" ht="63" x14ac:dyDescent="0.4">
      <c r="A132" s="8" t="s">
        <v>286</v>
      </c>
      <c r="B132" s="8" t="s">
        <v>5</v>
      </c>
      <c r="C132" s="17" t="s">
        <v>309</v>
      </c>
      <c r="D132" s="2" t="s">
        <v>353</v>
      </c>
      <c r="E132" s="30">
        <v>10</v>
      </c>
      <c r="F132" s="48"/>
      <c r="G132" s="4">
        <f t="shared" si="5"/>
        <v>0</v>
      </c>
    </row>
    <row r="133" spans="1:7" s="5" customFormat="1" ht="21" x14ac:dyDescent="0.4">
      <c r="A133" s="8" t="s">
        <v>287</v>
      </c>
      <c r="B133" s="8" t="s">
        <v>5</v>
      </c>
      <c r="C133" s="17" t="s">
        <v>310</v>
      </c>
      <c r="D133" s="2" t="s">
        <v>308</v>
      </c>
      <c r="E133" s="30">
        <v>70</v>
      </c>
      <c r="F133" s="48"/>
      <c r="G133" s="4">
        <f t="shared" si="5"/>
        <v>0</v>
      </c>
    </row>
    <row r="134" spans="1:7" s="5" customFormat="1" ht="21" x14ac:dyDescent="0.4">
      <c r="A134" s="8" t="s">
        <v>288</v>
      </c>
      <c r="B134" s="8" t="s">
        <v>5</v>
      </c>
      <c r="C134" s="17" t="s">
        <v>311</v>
      </c>
      <c r="D134" s="2" t="s">
        <v>86</v>
      </c>
      <c r="E134" s="30">
        <v>1</v>
      </c>
      <c r="F134" s="48"/>
      <c r="G134" s="4">
        <f t="shared" si="5"/>
        <v>0</v>
      </c>
    </row>
    <row r="135" spans="1:7" s="5" customFormat="1" ht="21" x14ac:dyDescent="0.4">
      <c r="A135" s="8" t="s">
        <v>289</v>
      </c>
      <c r="B135" s="8" t="s">
        <v>5</v>
      </c>
      <c r="C135" s="17" t="s">
        <v>312</v>
      </c>
      <c r="D135" s="2" t="s">
        <v>86</v>
      </c>
      <c r="E135" s="30">
        <v>2</v>
      </c>
      <c r="F135" s="48"/>
      <c r="G135" s="4">
        <f t="shared" si="5"/>
        <v>0</v>
      </c>
    </row>
    <row r="136" spans="1:7" s="5" customFormat="1" ht="42" x14ac:dyDescent="0.4">
      <c r="A136" s="8" t="s">
        <v>290</v>
      </c>
      <c r="B136" s="8" t="s">
        <v>5</v>
      </c>
      <c r="C136" s="17" t="s">
        <v>313</v>
      </c>
      <c r="D136" s="2" t="s">
        <v>86</v>
      </c>
      <c r="E136" s="30">
        <v>2</v>
      </c>
      <c r="F136" s="48"/>
      <c r="G136" s="4">
        <f t="shared" si="5"/>
        <v>0</v>
      </c>
    </row>
    <row r="137" spans="1:7" s="5" customFormat="1" ht="21" x14ac:dyDescent="0.4">
      <c r="A137" s="8" t="s">
        <v>288</v>
      </c>
      <c r="B137" s="8" t="s">
        <v>5</v>
      </c>
      <c r="C137" s="17" t="s">
        <v>314</v>
      </c>
      <c r="D137" s="2" t="s">
        <v>86</v>
      </c>
      <c r="E137" s="30">
        <v>6</v>
      </c>
      <c r="F137" s="48"/>
      <c r="G137" s="4">
        <f t="shared" si="5"/>
        <v>0</v>
      </c>
    </row>
    <row r="138" spans="1:7" s="5" customFormat="1" ht="21" x14ac:dyDescent="0.4">
      <c r="A138" s="8" t="s">
        <v>289</v>
      </c>
      <c r="B138" s="8" t="s">
        <v>5</v>
      </c>
      <c r="C138" s="17" t="s">
        <v>315</v>
      </c>
      <c r="D138" s="2" t="s">
        <v>86</v>
      </c>
      <c r="E138" s="30">
        <v>1</v>
      </c>
      <c r="F138" s="48"/>
      <c r="G138" s="4">
        <f t="shared" si="5"/>
        <v>0</v>
      </c>
    </row>
    <row r="139" spans="1:7" s="5" customFormat="1" ht="21" x14ac:dyDescent="0.4">
      <c r="A139" s="8" t="s">
        <v>291</v>
      </c>
      <c r="B139" s="8" t="s">
        <v>5</v>
      </c>
      <c r="C139" s="17" t="s">
        <v>316</v>
      </c>
      <c r="D139" s="2" t="s">
        <v>317</v>
      </c>
      <c r="E139" s="30">
        <v>1</v>
      </c>
      <c r="F139" s="48"/>
      <c r="G139" s="4">
        <f t="shared" si="5"/>
        <v>0</v>
      </c>
    </row>
    <row r="140" spans="1:7" s="5" customFormat="1" ht="42" x14ac:dyDescent="0.4">
      <c r="A140" s="8" t="s">
        <v>292</v>
      </c>
      <c r="B140" s="8" t="s">
        <v>5</v>
      </c>
      <c r="C140" s="17" t="s">
        <v>318</v>
      </c>
      <c r="D140" s="2" t="s">
        <v>352</v>
      </c>
      <c r="E140" s="30">
        <v>10</v>
      </c>
      <c r="F140" s="48"/>
      <c r="G140" s="4">
        <f t="shared" si="5"/>
        <v>0</v>
      </c>
    </row>
    <row r="141" spans="1:7" s="5" customFormat="1" ht="21" x14ac:dyDescent="0.4">
      <c r="A141" s="8" t="s">
        <v>293</v>
      </c>
      <c r="B141" s="8" t="s">
        <v>5</v>
      </c>
      <c r="C141" s="17" t="s">
        <v>319</v>
      </c>
      <c r="D141" s="2" t="s">
        <v>12</v>
      </c>
      <c r="E141" s="30">
        <v>4</v>
      </c>
      <c r="F141" s="48"/>
      <c r="G141" s="4">
        <f t="shared" si="5"/>
        <v>0</v>
      </c>
    </row>
    <row r="142" spans="1:7" s="5" customFormat="1" ht="21" x14ac:dyDescent="0.4">
      <c r="A142" s="35" t="s">
        <v>294</v>
      </c>
      <c r="B142" s="35" t="s">
        <v>5</v>
      </c>
      <c r="C142" s="33" t="s">
        <v>320</v>
      </c>
      <c r="D142" s="33" t="s">
        <v>4</v>
      </c>
      <c r="E142" s="33"/>
      <c r="F142" s="44"/>
      <c r="G142" s="34"/>
    </row>
    <row r="143" spans="1:7" s="5" customFormat="1" ht="42" x14ac:dyDescent="0.4">
      <c r="A143" s="8" t="s">
        <v>295</v>
      </c>
      <c r="B143" s="8" t="s">
        <v>5</v>
      </c>
      <c r="C143" s="17" t="s">
        <v>321</v>
      </c>
      <c r="D143" s="3" t="s">
        <v>352</v>
      </c>
      <c r="E143" s="29">
        <v>4</v>
      </c>
      <c r="F143" s="45"/>
      <c r="G143" s="4">
        <f t="shared" si="5"/>
        <v>0</v>
      </c>
    </row>
    <row r="144" spans="1:7" s="5" customFormat="1" ht="42" x14ac:dyDescent="0.4">
      <c r="A144" s="8" t="s">
        <v>296</v>
      </c>
      <c r="B144" s="8" t="s">
        <v>5</v>
      </c>
      <c r="C144" s="17" t="s">
        <v>322</v>
      </c>
      <c r="D144" s="3" t="s">
        <v>352</v>
      </c>
      <c r="E144" s="29">
        <v>8</v>
      </c>
      <c r="F144" s="45"/>
      <c r="G144" s="4">
        <f t="shared" si="5"/>
        <v>0</v>
      </c>
    </row>
    <row r="145" spans="1:7" s="5" customFormat="1" ht="21" customHeight="1" x14ac:dyDescent="0.4">
      <c r="A145" s="35" t="s">
        <v>323</v>
      </c>
      <c r="B145" s="35" t="s">
        <v>5</v>
      </c>
      <c r="C145" s="33" t="s">
        <v>324</v>
      </c>
      <c r="D145" s="33" t="s">
        <v>335</v>
      </c>
      <c r="E145" s="33"/>
      <c r="F145" s="44"/>
      <c r="G145" s="34"/>
    </row>
    <row r="146" spans="1:7" s="5" customFormat="1" ht="168" x14ac:dyDescent="0.4">
      <c r="A146" s="13" t="s">
        <v>325</v>
      </c>
      <c r="B146" s="41" t="s">
        <v>6</v>
      </c>
      <c r="C146" s="14" t="s">
        <v>326</v>
      </c>
      <c r="D146" s="16" t="s">
        <v>335</v>
      </c>
      <c r="E146" s="10"/>
      <c r="F146" s="50"/>
      <c r="G146" s="11"/>
    </row>
    <row r="147" spans="1:7" s="5" customFormat="1" ht="42" x14ac:dyDescent="0.4">
      <c r="A147" s="8" t="s">
        <v>327</v>
      </c>
      <c r="B147" s="8" t="s">
        <v>5</v>
      </c>
      <c r="C147" s="17" t="s">
        <v>334</v>
      </c>
      <c r="D147" s="3" t="s">
        <v>350</v>
      </c>
      <c r="E147" s="29">
        <v>20</v>
      </c>
      <c r="F147" s="45"/>
      <c r="G147" s="4">
        <f t="shared" ref="G147:G153" si="6">E147*F147</f>
        <v>0</v>
      </c>
    </row>
    <row r="148" spans="1:7" s="5" customFormat="1" ht="123" customHeight="1" x14ac:dyDescent="0.4">
      <c r="A148" s="8" t="s">
        <v>328</v>
      </c>
      <c r="B148" s="8" t="s">
        <v>5</v>
      </c>
      <c r="C148" s="17" t="s">
        <v>355</v>
      </c>
      <c r="D148" s="3" t="s">
        <v>96</v>
      </c>
      <c r="E148" s="29">
        <v>20</v>
      </c>
      <c r="F148" s="45"/>
      <c r="G148" s="4">
        <f t="shared" si="6"/>
        <v>0</v>
      </c>
    </row>
    <row r="149" spans="1:7" s="5" customFormat="1" ht="168" x14ac:dyDescent="0.4">
      <c r="A149" s="8" t="s">
        <v>329</v>
      </c>
      <c r="B149" s="8" t="s">
        <v>5</v>
      </c>
      <c r="C149" s="17" t="s">
        <v>356</v>
      </c>
      <c r="D149" s="3" t="s">
        <v>96</v>
      </c>
      <c r="E149" s="29">
        <v>35</v>
      </c>
      <c r="F149" s="45"/>
      <c r="G149" s="4">
        <f t="shared" si="6"/>
        <v>0</v>
      </c>
    </row>
    <row r="150" spans="1:7" s="5" customFormat="1" ht="84" x14ac:dyDescent="0.4">
      <c r="A150" s="8" t="s">
        <v>330</v>
      </c>
      <c r="B150" s="8" t="s">
        <v>5</v>
      </c>
      <c r="C150" s="17" t="s">
        <v>336</v>
      </c>
      <c r="D150" s="2" t="s">
        <v>96</v>
      </c>
      <c r="E150" s="30">
        <v>35</v>
      </c>
      <c r="F150" s="49"/>
      <c r="G150" s="4">
        <f t="shared" si="6"/>
        <v>0</v>
      </c>
    </row>
    <row r="151" spans="1:7" s="5" customFormat="1" ht="84" x14ac:dyDescent="0.4">
      <c r="A151" s="8" t="s">
        <v>331</v>
      </c>
      <c r="B151" s="8" t="s">
        <v>5</v>
      </c>
      <c r="C151" s="17" t="s">
        <v>337</v>
      </c>
      <c r="D151" s="2" t="s">
        <v>96</v>
      </c>
      <c r="E151" s="30">
        <v>35</v>
      </c>
      <c r="F151" s="48"/>
      <c r="G151" s="4">
        <f t="shared" si="6"/>
        <v>0</v>
      </c>
    </row>
    <row r="152" spans="1:7" s="5" customFormat="1" ht="63" x14ac:dyDescent="0.4">
      <c r="A152" s="8" t="s">
        <v>332</v>
      </c>
      <c r="B152" s="8" t="s">
        <v>5</v>
      </c>
      <c r="C152" s="17" t="s">
        <v>338</v>
      </c>
      <c r="D152" s="2" t="s">
        <v>174</v>
      </c>
      <c r="E152" s="30">
        <v>10</v>
      </c>
      <c r="F152" s="48"/>
      <c r="G152" s="4">
        <f t="shared" si="6"/>
        <v>0</v>
      </c>
    </row>
    <row r="153" spans="1:7" s="5" customFormat="1" ht="63" x14ac:dyDescent="0.4">
      <c r="A153" s="8" t="s">
        <v>333</v>
      </c>
      <c r="B153" s="8" t="s">
        <v>5</v>
      </c>
      <c r="C153" s="17" t="s">
        <v>339</v>
      </c>
      <c r="D153" s="2" t="s">
        <v>350</v>
      </c>
      <c r="E153" s="30">
        <v>1</v>
      </c>
      <c r="F153" s="48"/>
      <c r="G153" s="4">
        <f t="shared" si="6"/>
        <v>0</v>
      </c>
    </row>
    <row r="154" spans="1:7" s="5" customFormat="1" ht="21" x14ac:dyDescent="0.4">
      <c r="A154" s="35" t="s">
        <v>57</v>
      </c>
      <c r="B154" s="35" t="s">
        <v>5</v>
      </c>
      <c r="C154" s="33" t="s">
        <v>4</v>
      </c>
      <c r="D154" s="33"/>
      <c r="E154" s="33"/>
      <c r="F154" s="44"/>
      <c r="G154" s="34"/>
    </row>
    <row r="155" spans="1:7" s="5" customFormat="1" ht="21" x14ac:dyDescent="0.4">
      <c r="A155" s="9" t="s">
        <v>4</v>
      </c>
      <c r="B155" s="41" t="s">
        <v>6</v>
      </c>
      <c r="C155" s="14" t="s">
        <v>25</v>
      </c>
      <c r="D155" s="9" t="s">
        <v>12</v>
      </c>
      <c r="E155" s="11"/>
      <c r="F155" s="46"/>
      <c r="G155" s="11"/>
    </row>
    <row r="156" spans="1:7" s="5" customFormat="1" ht="126" x14ac:dyDescent="0.4">
      <c r="A156" s="8" t="s">
        <v>74</v>
      </c>
      <c r="B156" s="8" t="s">
        <v>5</v>
      </c>
      <c r="C156" s="17" t="s">
        <v>26</v>
      </c>
      <c r="D156" s="2" t="s">
        <v>16</v>
      </c>
      <c r="E156" s="30">
        <v>30</v>
      </c>
      <c r="F156" s="48"/>
      <c r="G156" s="4">
        <f t="shared" ref="G156:G176" si="7">E156*F156</f>
        <v>0</v>
      </c>
    </row>
    <row r="157" spans="1:7" s="5" customFormat="1" ht="126" x14ac:dyDescent="0.4">
      <c r="A157" s="8" t="s">
        <v>73</v>
      </c>
      <c r="B157" s="8" t="s">
        <v>5</v>
      </c>
      <c r="C157" s="17" t="s">
        <v>27</v>
      </c>
      <c r="D157" s="2" t="s">
        <v>16</v>
      </c>
      <c r="E157" s="30">
        <v>90</v>
      </c>
      <c r="F157" s="48"/>
      <c r="G157" s="4">
        <f t="shared" si="7"/>
        <v>0</v>
      </c>
    </row>
    <row r="158" spans="1:7" s="5" customFormat="1" ht="42" x14ac:dyDescent="0.4">
      <c r="A158" s="8" t="s">
        <v>72</v>
      </c>
      <c r="B158" s="8" t="s">
        <v>5</v>
      </c>
      <c r="C158" s="17" t="s">
        <v>28</v>
      </c>
      <c r="D158" s="2" t="s">
        <v>16</v>
      </c>
      <c r="E158" s="30">
        <v>10</v>
      </c>
      <c r="F158" s="48"/>
      <c r="G158" s="4">
        <f t="shared" si="7"/>
        <v>0</v>
      </c>
    </row>
    <row r="159" spans="1:7" s="5" customFormat="1" ht="84" x14ac:dyDescent="0.4">
      <c r="A159" s="8" t="s">
        <v>70</v>
      </c>
      <c r="B159" s="8" t="s">
        <v>5</v>
      </c>
      <c r="C159" s="17" t="s">
        <v>29</v>
      </c>
      <c r="D159" s="2" t="s">
        <v>96</v>
      </c>
      <c r="E159" s="30">
        <v>64</v>
      </c>
      <c r="F159" s="48"/>
      <c r="G159" s="4">
        <f t="shared" si="7"/>
        <v>0</v>
      </c>
    </row>
    <row r="160" spans="1:7" s="5" customFormat="1" ht="42" x14ac:dyDescent="0.4">
      <c r="A160" s="8" t="s">
        <v>71</v>
      </c>
      <c r="B160" s="8" t="s">
        <v>5</v>
      </c>
      <c r="C160" s="17" t="s">
        <v>30</v>
      </c>
      <c r="D160" s="2" t="s">
        <v>18</v>
      </c>
      <c r="E160" s="30">
        <v>10</v>
      </c>
      <c r="F160" s="48"/>
      <c r="G160" s="4">
        <f t="shared" si="7"/>
        <v>0</v>
      </c>
    </row>
    <row r="161" spans="1:7" s="5" customFormat="1" ht="42" x14ac:dyDescent="0.4">
      <c r="A161" s="8" t="s">
        <v>69</v>
      </c>
      <c r="B161" s="8" t="s">
        <v>5</v>
      </c>
      <c r="C161" s="17" t="s">
        <v>31</v>
      </c>
      <c r="D161" s="2" t="s">
        <v>16</v>
      </c>
      <c r="E161" s="30">
        <v>30</v>
      </c>
      <c r="F161" s="48"/>
      <c r="G161" s="4">
        <f t="shared" si="7"/>
        <v>0</v>
      </c>
    </row>
    <row r="162" spans="1:7" s="5" customFormat="1" ht="105" x14ac:dyDescent="0.4">
      <c r="A162" s="8" t="s">
        <v>68</v>
      </c>
      <c r="B162" s="8" t="s">
        <v>5</v>
      </c>
      <c r="C162" s="17" t="s">
        <v>32</v>
      </c>
      <c r="D162" s="2" t="s">
        <v>16</v>
      </c>
      <c r="E162" s="30">
        <v>60</v>
      </c>
      <c r="F162" s="48"/>
      <c r="G162" s="4">
        <f t="shared" si="7"/>
        <v>0</v>
      </c>
    </row>
    <row r="163" spans="1:7" s="5" customFormat="1" ht="63" x14ac:dyDescent="0.4">
      <c r="A163" s="8" t="s">
        <v>67</v>
      </c>
      <c r="B163" s="8" t="s">
        <v>5</v>
      </c>
      <c r="C163" s="17" t="s">
        <v>33</v>
      </c>
      <c r="D163" s="2" t="s">
        <v>16</v>
      </c>
      <c r="E163" s="30">
        <v>50</v>
      </c>
      <c r="F163" s="48"/>
      <c r="G163" s="4">
        <f t="shared" si="7"/>
        <v>0</v>
      </c>
    </row>
    <row r="164" spans="1:7" s="5" customFormat="1" ht="42" x14ac:dyDescent="0.4">
      <c r="A164" s="8" t="s">
        <v>66</v>
      </c>
      <c r="B164" s="8" t="s">
        <v>5</v>
      </c>
      <c r="C164" s="17" t="s">
        <v>34</v>
      </c>
      <c r="D164" s="2" t="s">
        <v>96</v>
      </c>
      <c r="E164" s="30">
        <v>2</v>
      </c>
      <c r="F164" s="48"/>
      <c r="G164" s="4">
        <f t="shared" si="7"/>
        <v>0</v>
      </c>
    </row>
    <row r="165" spans="1:7" s="5" customFormat="1" ht="42" x14ac:dyDescent="0.4">
      <c r="A165" s="8" t="s">
        <v>65</v>
      </c>
      <c r="B165" s="8" t="s">
        <v>5</v>
      </c>
      <c r="C165" s="17" t="s">
        <v>35</v>
      </c>
      <c r="D165" s="2" t="s">
        <v>16</v>
      </c>
      <c r="E165" s="30">
        <v>70</v>
      </c>
      <c r="F165" s="48"/>
      <c r="G165" s="4">
        <f t="shared" si="7"/>
        <v>0</v>
      </c>
    </row>
    <row r="166" spans="1:7" s="5" customFormat="1" ht="63" x14ac:dyDescent="0.4">
      <c r="A166" s="8" t="s">
        <v>64</v>
      </c>
      <c r="B166" s="8" t="s">
        <v>5</v>
      </c>
      <c r="C166" s="17" t="s">
        <v>358</v>
      </c>
      <c r="D166" s="2" t="s">
        <v>16</v>
      </c>
      <c r="E166" s="30">
        <v>100</v>
      </c>
      <c r="F166" s="48"/>
      <c r="G166" s="4">
        <f t="shared" si="7"/>
        <v>0</v>
      </c>
    </row>
    <row r="167" spans="1:7" s="5" customFormat="1" ht="21" x14ac:dyDescent="0.4">
      <c r="A167" s="8" t="s">
        <v>63</v>
      </c>
      <c r="B167" s="8" t="s">
        <v>5</v>
      </c>
      <c r="C167" s="17" t="s">
        <v>36</v>
      </c>
      <c r="D167" s="2" t="s">
        <v>16</v>
      </c>
      <c r="E167" s="30">
        <v>80</v>
      </c>
      <c r="F167" s="48"/>
      <c r="G167" s="4">
        <f t="shared" si="7"/>
        <v>0</v>
      </c>
    </row>
    <row r="168" spans="1:7" s="5" customFormat="1" ht="105" x14ac:dyDescent="0.4">
      <c r="A168" s="8" t="s">
        <v>62</v>
      </c>
      <c r="B168" s="8" t="s">
        <v>5</v>
      </c>
      <c r="C168" s="17" t="s">
        <v>42</v>
      </c>
      <c r="D168" s="2" t="s">
        <v>16</v>
      </c>
      <c r="E168" s="30">
        <v>10</v>
      </c>
      <c r="F168" s="48"/>
      <c r="G168" s="4">
        <f t="shared" si="7"/>
        <v>0</v>
      </c>
    </row>
    <row r="169" spans="1:7" s="5" customFormat="1" ht="63" x14ac:dyDescent="0.4">
      <c r="A169" s="9" t="s">
        <v>4</v>
      </c>
      <c r="B169" s="41" t="s">
        <v>6</v>
      </c>
      <c r="C169" s="14" t="s">
        <v>37</v>
      </c>
      <c r="D169" s="9"/>
      <c r="E169" s="11"/>
      <c r="F169" s="46"/>
      <c r="G169" s="11"/>
    </row>
    <row r="170" spans="1:7" s="5" customFormat="1" ht="42" x14ac:dyDescent="0.4">
      <c r="A170" s="8" t="s">
        <v>61</v>
      </c>
      <c r="B170" s="8" t="s">
        <v>5</v>
      </c>
      <c r="C170" s="17" t="s">
        <v>38</v>
      </c>
      <c r="D170" s="3" t="s">
        <v>16</v>
      </c>
      <c r="E170" s="29">
        <v>80</v>
      </c>
      <c r="F170" s="45"/>
      <c r="G170" s="4">
        <f t="shared" si="7"/>
        <v>0</v>
      </c>
    </row>
    <row r="171" spans="1:7" s="5" customFormat="1" ht="21" x14ac:dyDescent="0.4">
      <c r="A171" s="8" t="s">
        <v>60</v>
      </c>
      <c r="B171" s="8" t="s">
        <v>5</v>
      </c>
      <c r="C171" s="17" t="s">
        <v>39</v>
      </c>
      <c r="D171" s="3" t="s">
        <v>18</v>
      </c>
      <c r="E171" s="29">
        <v>6</v>
      </c>
      <c r="F171" s="45"/>
      <c r="G171" s="4">
        <f t="shared" si="7"/>
        <v>0</v>
      </c>
    </row>
    <row r="172" spans="1:7" s="5" customFormat="1" ht="84" x14ac:dyDescent="0.4">
      <c r="A172" s="8" t="s">
        <v>59</v>
      </c>
      <c r="B172" s="8" t="s">
        <v>5</v>
      </c>
      <c r="C172" s="17" t="s">
        <v>40</v>
      </c>
      <c r="D172" s="2" t="s">
        <v>96</v>
      </c>
      <c r="E172" s="30">
        <v>4</v>
      </c>
      <c r="F172" s="48"/>
      <c r="G172" s="4">
        <f t="shared" si="7"/>
        <v>0</v>
      </c>
    </row>
    <row r="173" spans="1:7" s="5" customFormat="1" ht="42" x14ac:dyDescent="0.4">
      <c r="A173" s="35" t="s">
        <v>75</v>
      </c>
      <c r="B173" s="35"/>
      <c r="C173" s="33" t="s">
        <v>76</v>
      </c>
      <c r="D173" s="33"/>
      <c r="E173" s="33"/>
      <c r="F173" s="44"/>
      <c r="G173" s="34"/>
    </row>
    <row r="174" spans="1:7" s="5" customFormat="1" ht="21" x14ac:dyDescent="0.4">
      <c r="A174" s="15" t="s">
        <v>77</v>
      </c>
      <c r="B174" s="15"/>
      <c r="C174" s="17" t="s">
        <v>78</v>
      </c>
      <c r="D174" s="2" t="s">
        <v>174</v>
      </c>
      <c r="E174" s="30">
        <v>40</v>
      </c>
      <c r="F174" s="48"/>
      <c r="G174" s="4">
        <f t="shared" si="7"/>
        <v>0</v>
      </c>
    </row>
    <row r="175" spans="1:7" s="5" customFormat="1" ht="42" x14ac:dyDescent="0.4">
      <c r="A175" s="15" t="s">
        <v>79</v>
      </c>
      <c r="B175" s="15"/>
      <c r="C175" s="17" t="s">
        <v>80</v>
      </c>
      <c r="D175" s="2" t="s">
        <v>174</v>
      </c>
      <c r="E175" s="30">
        <v>40</v>
      </c>
      <c r="F175" s="48"/>
      <c r="G175" s="4">
        <f t="shared" si="7"/>
        <v>0</v>
      </c>
    </row>
    <row r="176" spans="1:7" s="5" customFormat="1" ht="42.6" thickBot="1" x14ac:dyDescent="0.45">
      <c r="A176" s="36" t="s">
        <v>58</v>
      </c>
      <c r="B176" s="36" t="s">
        <v>5</v>
      </c>
      <c r="C176" s="19" t="s">
        <v>41</v>
      </c>
      <c r="D176" s="18" t="s">
        <v>16</v>
      </c>
      <c r="E176" s="31">
        <v>80</v>
      </c>
      <c r="F176" s="56"/>
      <c r="G176" s="4">
        <f t="shared" si="7"/>
        <v>0</v>
      </c>
    </row>
    <row r="177" spans="1:7" ht="23.4" thickBot="1" x14ac:dyDescent="0.45">
      <c r="A177" s="20"/>
      <c r="B177" s="21"/>
      <c r="C177" s="21" t="s">
        <v>359</v>
      </c>
      <c r="D177" s="21"/>
      <c r="E177" s="21"/>
      <c r="F177" s="51"/>
      <c r="G177" s="22">
        <f>SUM(G2:G176)</f>
        <v>0</v>
      </c>
    </row>
    <row r="178" spans="1:7" ht="23.4" thickBot="1" x14ac:dyDescent="0.45">
      <c r="A178" s="23"/>
      <c r="B178" s="24"/>
      <c r="C178" s="24" t="s">
        <v>360</v>
      </c>
      <c r="D178" s="24"/>
      <c r="E178" s="24"/>
      <c r="F178" s="52"/>
      <c r="G178" s="25">
        <f>G177*0.18</f>
        <v>0</v>
      </c>
    </row>
    <row r="179" spans="1:7" ht="23.4" thickBot="1" x14ac:dyDescent="0.45">
      <c r="A179" s="26"/>
      <c r="B179" s="27"/>
      <c r="C179" s="27" t="s">
        <v>361</v>
      </c>
      <c r="D179" s="27"/>
      <c r="E179" s="27"/>
      <c r="F179" s="53"/>
      <c r="G179" s="28">
        <f>G177+G178</f>
        <v>0</v>
      </c>
    </row>
  </sheetData>
  <sheetProtection algorithmName="SHA-512" hashValue="I1BQqqs3+NHSwt07CkePFJTQTimOGG0SMmWr6k39pYtXAhWXLKgq/6Gpz9hdLwzFSDDeTTeyBbOYEod+yDqjUw==" saltValue="G8630Bkb3ioPHik6+Kffmw==" spinCount="100000" sheet="1" objects="1" scenarios="1" selectLockedCells="1"/>
  <pageMargins left="0.75" right="0.75" top="1" bottom="1" header="0.5" footer="0.5"/>
  <pageSetup paperSize="8" scale="99"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נועם לביא</dc:creator>
  <cp:keywords/>
  <dc:description/>
  <cp:lastModifiedBy>אפרת קולטון זלמה</cp:lastModifiedBy>
  <cp:lastPrinted>2026-03-15T12:11:48Z</cp:lastPrinted>
  <dcterms:created xsi:type="dcterms:W3CDTF">2026-03-02T06:37:09Z</dcterms:created>
  <dcterms:modified xsi:type="dcterms:W3CDTF">2026-05-20T12:12:36Z</dcterms:modified>
  <cp:category/>
</cp:coreProperties>
</file>